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bro Giornale" sheetId="1" state="visible" r:id="rId1"/>
    <sheet xmlns:r="http://schemas.openxmlformats.org/officeDocument/2006/relationships" name="Mastro Conti" sheetId="2" state="visible" r:id="rId2"/>
    <sheet xmlns:r="http://schemas.openxmlformats.org/officeDocument/2006/relationships" name="Bilancio di Verifica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'Libro Giornale'!1:3</definedName>
    <definedName name="_xlnm.Print_Titles" localSheetId="1">'Mastro Conti'!1:2</definedName>
    <definedName name="_xlnm.Print_Titles" localSheetId="2">'Bilancio di Verifica'!1:3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FFFFFF"/>
      <sz val="10"/>
    </font>
    <font>
      <name val="Calibri"/>
      <b val="1"/>
      <color rgb="00FFFFFF"/>
      <sz val="11"/>
    </font>
    <font>
      <name val="Calibri"/>
      <b val="1"/>
      <color rgb="000F766E"/>
      <sz val="10"/>
    </font>
    <font>
      <name val="Calibri"/>
      <sz val="10"/>
    </font>
    <font>
      <name val="Calibri"/>
      <color rgb="00555555"/>
      <sz val="9"/>
    </font>
    <font>
      <name val="Calibri"/>
      <b val="1"/>
      <color rgb="000F766E"/>
      <sz val="11"/>
    </font>
    <font>
      <name val="Calibri"/>
      <b val="1"/>
      <sz val="11"/>
    </font>
    <font>
      <name val="Calibri"/>
      <b val="1"/>
      <sz val="10"/>
    </font>
    <font>
      <name val="Calibri"/>
      <b val="1"/>
      <color rgb="00374151"/>
      <sz val="9"/>
    </font>
    <font>
      <name val="Calibri"/>
      <b val="1"/>
      <color rgb="00166534"/>
      <sz val="11"/>
    </font>
    <font>
      <name val="Calibri"/>
      <b val="1"/>
      <color rgb="00FFFFFF"/>
      <sz val="10"/>
    </font>
  </fonts>
  <fills count="1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E6F7F6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CCFBF1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F0FDF4"/>
      </patternFill>
    </fill>
    <fill>
      <patternFill patternType="solid">
        <fgColor rgb="00F5F3FF"/>
      </patternFill>
    </fill>
    <fill>
      <patternFill patternType="solid">
        <fgColor rgb="00FFFBEB"/>
      </patternFill>
    </fill>
  </fills>
  <borders count="7">
    <border>
      <left/>
      <right/>
      <top/>
      <bottom/>
      <diagonal/>
    </border>
    <border>
      <left style="thin">
        <color rgb="00B2DFDB"/>
      </left>
      <right style="thin">
        <color rgb="00B2DFDB"/>
      </right>
      <top style="thin">
        <color rgb="00B2DFDB"/>
      </top>
      <bottom style="thin">
        <color rgb="00B2DFDB"/>
      </bottom>
    </border>
    <border>
      <left/>
      <right/>
      <top style="thin">
        <color rgb="00B2DFDB"/>
      </top>
      <bottom/>
      <diagonal/>
    </border>
    <border>
      <left/>
      <right style="thin">
        <color rgb="00B2DFDB"/>
      </right>
      <top style="thin">
        <color rgb="00B2DFDB"/>
      </top>
      <bottom/>
      <diagonal/>
    </border>
    <border>
      <left/>
      <right/>
      <top style="thin">
        <color rgb="00B2DFDB"/>
      </top>
      <bottom style="thin">
        <color rgb="00B2DFDB"/>
      </bottom>
      <diagonal/>
    </border>
    <border>
      <left/>
      <right style="thin">
        <color rgb="00B2DFDB"/>
      </right>
      <top style="thin">
        <color rgb="00B2DFDB"/>
      </top>
      <bottom style="thin">
        <color rgb="00B2DFDB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indent="1"/>
    </xf>
    <xf numFmtId="166" fontId="5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indent="1"/>
    </xf>
    <xf numFmtId="0" fontId="4" fillId="6" borderId="1" applyAlignment="1" pivotButton="0" quotePrefix="0" xfId="0">
      <alignment horizontal="center" vertical="center" wrapText="1"/>
    </xf>
    <xf numFmtId="165" fontId="5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indent="1"/>
    </xf>
    <xf numFmtId="166" fontId="5" fillId="6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 indent="1"/>
    </xf>
    <xf numFmtId="0" fontId="7" fillId="7" borderId="1" applyAlignment="1" pivotButton="0" quotePrefix="0" xfId="0">
      <alignment horizontal="center" vertical="center" wrapText="1"/>
    </xf>
    <xf numFmtId="0" fontId="0" fillId="7" borderId="1" pivotButton="0" quotePrefix="0" xfId="0"/>
    <xf numFmtId="166" fontId="7" fillId="7" borderId="6" applyAlignment="1" pivotButton="0" quotePrefix="0" xfId="0">
      <alignment horizontal="right" vertical="center"/>
    </xf>
    <xf numFmtId="0" fontId="4" fillId="5" borderId="1" applyAlignment="1" pivotButton="0" quotePrefix="0" xfId="0">
      <alignment horizontal="right" vertical="center"/>
    </xf>
    <xf numFmtId="0" fontId="8" fillId="0" borderId="6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indent="1"/>
    </xf>
    <xf numFmtId="0" fontId="5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indent="1"/>
    </xf>
    <xf numFmtId="166" fontId="9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indent="1"/>
    </xf>
    <xf numFmtId="166" fontId="9" fillId="6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right" vertical="center"/>
    </xf>
    <xf numFmtId="166" fontId="7" fillId="7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left" vertical="center" indent="1"/>
    </xf>
    <xf numFmtId="0" fontId="10" fillId="8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left" vertical="center" indent="1"/>
    </xf>
    <xf numFmtId="0" fontId="10" fillId="9" borderId="1" applyAlignment="1" pivotButton="0" quotePrefix="0" xfId="0">
      <alignment horizontal="center" vertical="center" wrapText="1"/>
    </xf>
    <xf numFmtId="0" fontId="10" fillId="10" borderId="1" applyAlignment="1" pivotButton="0" quotePrefix="0" xfId="0">
      <alignment horizontal="center" vertical="center" wrapText="1"/>
    </xf>
    <xf numFmtId="0" fontId="10" fillId="11" borderId="1" applyAlignment="1" pivotButton="0" quotePrefix="0" xfId="0">
      <alignment horizontal="center" vertical="center" wrapText="1"/>
    </xf>
    <xf numFmtId="0" fontId="10" fillId="12" borderId="1" applyAlignment="1" pivotButton="0" quotePrefix="0" xfId="0">
      <alignment horizontal="center" vertical="center" wrapText="1"/>
    </xf>
    <xf numFmtId="0" fontId="10" fillId="13" borderId="1" applyAlignment="1" pivotButton="0" quotePrefix="0" xfId="0">
      <alignment horizontal="center" vertical="center" wrapText="1"/>
    </xf>
    <xf numFmtId="0" fontId="7" fillId="7" borderId="6" applyAlignment="1" pivotButton="0" quotePrefix="0" xfId="0">
      <alignment horizontal="right" vertical="center"/>
    </xf>
    <xf numFmtId="0" fontId="11" fillId="9" borderId="6" applyAlignment="1" pivotButton="0" quotePrefix="0" xfId="0">
      <alignment horizontal="center" vertical="center" wrapText="1"/>
    </xf>
    <xf numFmtId="0" fontId="12" fillId="3" borderId="1" applyAlignment="1" pivotButton="0" quotePrefix="0" xfId="0">
      <alignment horizontal="center" vertical="center" wrapText="1"/>
    </xf>
    <xf numFmtId="0" fontId="5" fillId="14" borderId="1" applyAlignment="1" pivotButton="0" quotePrefix="0" xfId="0">
      <alignment horizontal="left" vertical="center" indent="1"/>
    </xf>
    <xf numFmtId="0" fontId="5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166534"/>
      </font>
      <fill>
        <patternFill patternType="solid">
          <fgColor rgb="00DCFCE7"/>
        </patternFill>
      </fill>
    </dxf>
    <dxf>
      <font>
        <name val="Calibri"/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Saldi Conti Principali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'Bilancio di Verifica'!E3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'Bilancio di Verifica'!$B$4:$B$17</f>
            </numRef>
          </cat>
          <val>
            <numRef>
              <f>'Bilancio di Verifica'!$E$4:$E$17</f>
            </numRef>
          </val>
        </ser>
        <ser>
          <idx val="1"/>
          <order val="1"/>
          <tx>
            <strRef>
              <f>'Bilancio di Verifica'!F3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'Bilancio di Verifica'!$B$4:$B$17</f>
            </numRef>
          </cat>
          <val>
            <numRef>
              <f>'Bilancio di Verifica'!$F$4:$F$17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Conto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1:H4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10" customWidth="1" min="3" max="3"/>
    <col width="40" customWidth="1" min="4" max="4"/>
    <col width="28" customWidth="1" min="5" max="5"/>
    <col width="16" customWidth="1" min="6" max="6"/>
    <col width="16" customWidth="1" min="7" max="7"/>
    <col width="14" customWidth="1" min="8" max="8"/>
  </cols>
  <sheetData>
    <row r="1" ht="15" customHeight="1">
      <c r="A1" s="1" t="inlineStr">
        <is>
          <t>LIBRO GIORNALE</t>
        </is>
      </c>
      <c r="B1" s="2" t="n"/>
      <c r="C1" s="2" t="n"/>
      <c r="D1" s="2" t="n"/>
      <c r="E1" s="2" t="n"/>
      <c r="F1" s="2" t="n"/>
      <c r="G1" s="2" t="n"/>
      <c r="H1" s="3" t="n"/>
    </row>
    <row r="2" ht="40" customHeight="1">
      <c r="A2" s="4" t="inlineStr">
        <is>
          <t>Esercizio: 2026  |  Aggiornato al: 16/03/2026</t>
        </is>
      </c>
      <c r="B2" s="2" t="n"/>
      <c r="C2" s="2" t="n"/>
      <c r="D2" s="2" t="n"/>
      <c r="E2" s="2" t="n"/>
      <c r="F2" s="2" t="n"/>
      <c r="G2" s="2" t="n"/>
      <c r="H2" s="3" t="n"/>
    </row>
    <row r="3" ht="22" customHeight="1">
      <c r="A3" s="5" t="inlineStr">
        <is>
          <t>N°</t>
        </is>
      </c>
      <c r="B3" s="5" t="inlineStr">
        <is>
          <t>Data</t>
        </is>
      </c>
      <c r="C3" s="5" t="inlineStr">
        <is>
          <t>Causale
Cod.</t>
        </is>
      </c>
      <c r="D3" s="5" t="inlineStr">
        <is>
          <t>Descrizione Movimento</t>
        </is>
      </c>
      <c r="E3" s="5" t="inlineStr">
        <is>
          <t>Conto / Sottoconto</t>
        </is>
      </c>
      <c r="F3" s="5" t="inlineStr">
        <is>
          <t>Dare (€)</t>
        </is>
      </c>
      <c r="G3" s="5" t="inlineStr">
        <is>
          <t>Avere (€)</t>
        </is>
      </c>
      <c r="H3" s="5" t="inlineStr">
        <is>
          <t>Note</t>
        </is>
      </c>
    </row>
    <row r="4" ht="18" customHeight="1">
      <c r="A4" s="6" t="n">
        <v>1</v>
      </c>
      <c r="B4" s="7" t="n">
        <v>46037.39078664858</v>
      </c>
      <c r="C4" s="8" t="inlineStr">
        <is>
          <t>BA</t>
        </is>
      </c>
      <c r="D4" s="9" t="inlineStr">
        <is>
          <t>Versamento capitale sociale</t>
        </is>
      </c>
      <c r="E4" s="9" t="inlineStr">
        <is>
          <t>Banca c/c</t>
        </is>
      </c>
      <c r="F4" s="10" t="n">
        <v>50000</v>
      </c>
      <c r="G4" s="11" t="n"/>
      <c r="H4" s="12" t="inlineStr"/>
    </row>
    <row r="5">
      <c r="A5" s="6" t="inlineStr"/>
      <c r="B5" s="7" t="n">
        <v>46037.39078664858</v>
      </c>
      <c r="C5" s="8" t="inlineStr">
        <is>
          <t>BA</t>
        </is>
      </c>
      <c r="D5" s="9" t="inlineStr">
        <is>
          <t>Versamento capitale sociale</t>
        </is>
      </c>
      <c r="E5" s="9" t="inlineStr">
        <is>
          <t>Capitale Sociale</t>
        </is>
      </c>
      <c r="F5" s="11" t="n"/>
      <c r="G5" s="10" t="n">
        <v>50000</v>
      </c>
      <c r="H5" s="12" t="inlineStr"/>
    </row>
    <row r="6" ht="18" customHeight="1">
      <c r="A6" s="13" t="n">
        <v>2</v>
      </c>
      <c r="B6" s="14" t="n">
        <v>46039.39078664858</v>
      </c>
      <c r="C6" s="13" t="inlineStr">
        <is>
          <t>VA</t>
        </is>
      </c>
      <c r="D6" s="15" t="inlineStr">
        <is>
          <t>Acquisto merci da fornitore Alfa Srl</t>
        </is>
      </c>
      <c r="E6" s="15" t="inlineStr">
        <is>
          <t>Acquisti di Merci</t>
        </is>
      </c>
      <c r="F6" s="16" t="n">
        <v>8500</v>
      </c>
      <c r="G6" s="17" t="n"/>
      <c r="H6" s="18" t="inlineStr">
        <is>
          <t>FT 001/2024</t>
        </is>
      </c>
    </row>
    <row r="7">
      <c r="A7" s="13" t="inlineStr"/>
      <c r="B7" s="14" t="n">
        <v>46039.39078664858</v>
      </c>
      <c r="C7" s="13" t="inlineStr">
        <is>
          <t>VA</t>
        </is>
      </c>
      <c r="D7" s="15" t="inlineStr">
        <is>
          <t>Acquisto merci da fornitore Alfa Srl</t>
        </is>
      </c>
      <c r="E7" s="15" t="inlineStr">
        <is>
          <t>IVA a Credito</t>
        </is>
      </c>
      <c r="F7" s="16" t="n">
        <v>1870</v>
      </c>
      <c r="G7" s="17" t="n"/>
      <c r="H7" s="18" t="inlineStr">
        <is>
          <t>FT 001/2024</t>
        </is>
      </c>
    </row>
    <row r="8">
      <c r="A8" s="13" t="inlineStr"/>
      <c r="B8" s="14" t="n">
        <v>46039.39078664858</v>
      </c>
      <c r="C8" s="13" t="inlineStr">
        <is>
          <t>VA</t>
        </is>
      </c>
      <c r="D8" s="15" t="inlineStr">
        <is>
          <t>Acquisto merci da fornitore Alfa Srl</t>
        </is>
      </c>
      <c r="E8" s="15" t="inlineStr">
        <is>
          <t>Fornitori c/acquisti</t>
        </is>
      </c>
      <c r="F8" s="17" t="n"/>
      <c r="G8" s="16" t="n">
        <v>10370</v>
      </c>
      <c r="H8" s="18" t="inlineStr">
        <is>
          <t>FT 001/2024</t>
        </is>
      </c>
    </row>
    <row r="9" ht="18" customHeight="1">
      <c r="A9" s="6" t="n">
        <v>3</v>
      </c>
      <c r="B9" s="7" t="n">
        <v>46042.39078664858</v>
      </c>
      <c r="C9" s="8" t="inlineStr">
        <is>
          <t>VE</t>
        </is>
      </c>
      <c r="D9" s="9" t="inlineStr">
        <is>
          <t>Vendita merci a cliente Beta SpA</t>
        </is>
      </c>
      <c r="E9" s="9" t="inlineStr">
        <is>
          <t>Clienti c/vendite</t>
        </is>
      </c>
      <c r="F9" s="10" t="n">
        <v>14400</v>
      </c>
      <c r="G9" s="11" t="n"/>
      <c r="H9" s="12" t="inlineStr">
        <is>
          <t>FT 101</t>
        </is>
      </c>
    </row>
    <row r="10">
      <c r="A10" s="6" t="inlineStr"/>
      <c r="B10" s="7" t="n">
        <v>46042.39078664858</v>
      </c>
      <c r="C10" s="8" t="inlineStr">
        <is>
          <t>VE</t>
        </is>
      </c>
      <c r="D10" s="9" t="inlineStr">
        <is>
          <t>Vendita merci a cliente Beta SpA</t>
        </is>
      </c>
      <c r="E10" s="9" t="inlineStr">
        <is>
          <t>Ricavi di Vendita</t>
        </is>
      </c>
      <c r="F10" s="11" t="n"/>
      <c r="G10" s="10" t="n">
        <v>12000</v>
      </c>
      <c r="H10" s="12" t="inlineStr">
        <is>
          <t>FT 101</t>
        </is>
      </c>
    </row>
    <row r="11">
      <c r="A11" s="6" t="inlineStr"/>
      <c r="B11" s="7" t="n">
        <v>46042.39078664858</v>
      </c>
      <c r="C11" s="8" t="inlineStr">
        <is>
          <t>VE</t>
        </is>
      </c>
      <c r="D11" s="9" t="inlineStr">
        <is>
          <t>Vendita merci a cliente Beta SpA</t>
        </is>
      </c>
      <c r="E11" s="9" t="inlineStr">
        <is>
          <t>IVA a Debito</t>
        </is>
      </c>
      <c r="F11" s="11" t="n"/>
      <c r="G11" s="10" t="n">
        <v>2400</v>
      </c>
      <c r="H11" s="12" t="inlineStr">
        <is>
          <t>FT 101</t>
        </is>
      </c>
    </row>
    <row r="12" ht="18" customHeight="1">
      <c r="A12" s="13" t="n">
        <v>4</v>
      </c>
      <c r="B12" s="14" t="n">
        <v>46047.39078664858</v>
      </c>
      <c r="C12" s="13" t="inlineStr">
        <is>
          <t>PF</t>
        </is>
      </c>
      <c r="D12" s="15" t="inlineStr">
        <is>
          <t>Pagamento stipendi dipendenti</t>
        </is>
      </c>
      <c r="E12" s="15" t="inlineStr">
        <is>
          <t>Costo del Lavoro</t>
        </is>
      </c>
      <c r="F12" s="16" t="n">
        <v>3200</v>
      </c>
      <c r="G12" s="17" t="n"/>
      <c r="H12" s="18" t="inlineStr">
        <is>
          <t>Busta paga</t>
        </is>
      </c>
    </row>
    <row r="13">
      <c r="A13" s="13" t="inlineStr"/>
      <c r="B13" s="14" t="n">
        <v>46047.39078664858</v>
      </c>
      <c r="C13" s="13" t="inlineStr">
        <is>
          <t>PF</t>
        </is>
      </c>
      <c r="D13" s="15" t="inlineStr">
        <is>
          <t>Pagamento stipendi dipendenti</t>
        </is>
      </c>
      <c r="E13" s="15" t="inlineStr">
        <is>
          <t>Banca c/c</t>
        </is>
      </c>
      <c r="F13" s="17" t="n"/>
      <c r="G13" s="16" t="n">
        <v>3200</v>
      </c>
      <c r="H13" s="18" t="inlineStr">
        <is>
          <t>Busta paga</t>
        </is>
      </c>
    </row>
    <row r="14" ht="18" customHeight="1">
      <c r="A14" s="6" t="n">
        <v>5</v>
      </c>
      <c r="B14" s="7" t="n">
        <v>46052.39078664858</v>
      </c>
      <c r="C14" s="8" t="inlineStr">
        <is>
          <t>BA</t>
        </is>
      </c>
      <c r="D14" s="9" t="inlineStr">
        <is>
          <t>Incasso fattura cliente Beta SpA</t>
        </is>
      </c>
      <c r="E14" s="9" t="inlineStr">
        <is>
          <t>Banca c/c</t>
        </is>
      </c>
      <c r="F14" s="10" t="n">
        <v>14400</v>
      </c>
      <c r="G14" s="11" t="n"/>
      <c r="H14" s="12" t="inlineStr"/>
    </row>
    <row r="15">
      <c r="A15" s="6" t="inlineStr"/>
      <c r="B15" s="7" t="n">
        <v>46052.39078664858</v>
      </c>
      <c r="C15" s="8" t="inlineStr">
        <is>
          <t>BA</t>
        </is>
      </c>
      <c r="D15" s="9" t="inlineStr">
        <is>
          <t>Incasso fattura cliente Beta SpA</t>
        </is>
      </c>
      <c r="E15" s="9" t="inlineStr">
        <is>
          <t>Clienti c/vendite</t>
        </is>
      </c>
      <c r="F15" s="11" t="n"/>
      <c r="G15" s="10" t="n">
        <v>14400</v>
      </c>
      <c r="H15" s="12" t="inlineStr"/>
    </row>
    <row r="16" ht="18" customHeight="1">
      <c r="A16" s="13" t="n">
        <v>6</v>
      </c>
      <c r="B16" s="14" t="n">
        <v>46057.39078664858</v>
      </c>
      <c r="C16" s="13" t="inlineStr">
        <is>
          <t>VA</t>
        </is>
      </c>
      <c r="D16" s="15" t="inlineStr">
        <is>
          <t>Acquisto attrezzature ufficio</t>
        </is>
      </c>
      <c r="E16" s="15" t="inlineStr">
        <is>
          <t>Attrezzature</t>
        </is>
      </c>
      <c r="F16" s="16" t="n">
        <v>2400</v>
      </c>
      <c r="G16" s="17" t="n"/>
      <c r="H16" s="18" t="inlineStr">
        <is>
          <t>FT 055</t>
        </is>
      </c>
    </row>
    <row r="17">
      <c r="A17" s="13" t="inlineStr"/>
      <c r="B17" s="14" t="n">
        <v>46057.39078664858</v>
      </c>
      <c r="C17" s="13" t="inlineStr">
        <is>
          <t>VA</t>
        </is>
      </c>
      <c r="D17" s="15" t="inlineStr">
        <is>
          <t>Acquisto attrezzature ufficio</t>
        </is>
      </c>
      <c r="E17" s="15" t="inlineStr">
        <is>
          <t>IVA a Credito</t>
        </is>
      </c>
      <c r="F17" s="16" t="n">
        <v>528</v>
      </c>
      <c r="G17" s="17" t="n"/>
      <c r="H17" s="18" t="inlineStr">
        <is>
          <t>FT 055</t>
        </is>
      </c>
    </row>
    <row r="18">
      <c r="A18" s="13" t="inlineStr"/>
      <c r="B18" s="14" t="n">
        <v>46057.39078664858</v>
      </c>
      <c r="C18" s="13" t="inlineStr">
        <is>
          <t>VA</t>
        </is>
      </c>
      <c r="D18" s="15" t="inlineStr">
        <is>
          <t>Acquisto attrezzature ufficio</t>
        </is>
      </c>
      <c r="E18" s="15" t="inlineStr">
        <is>
          <t>Fornitori c/acquisti</t>
        </is>
      </c>
      <c r="F18" s="17" t="n"/>
      <c r="G18" s="16" t="n">
        <v>2928</v>
      </c>
      <c r="H18" s="18" t="inlineStr">
        <is>
          <t>FT 055</t>
        </is>
      </c>
    </row>
    <row r="19" ht="18" customHeight="1">
      <c r="A19" s="6" t="n">
        <v>7</v>
      </c>
      <c r="B19" s="7" t="n">
        <v>46059.39078664858</v>
      </c>
      <c r="C19" s="8" t="inlineStr">
        <is>
          <t>SP</t>
        </is>
      </c>
      <c r="D19" s="9" t="inlineStr">
        <is>
          <t>Pagamento affitto mensile locale</t>
        </is>
      </c>
      <c r="E19" s="9" t="inlineStr">
        <is>
          <t>Fitti Passivi</t>
        </is>
      </c>
      <c r="F19" s="10" t="n">
        <v>1200</v>
      </c>
      <c r="G19" s="11" t="n"/>
      <c r="H19" s="12" t="inlineStr"/>
    </row>
    <row r="20">
      <c r="A20" s="6" t="inlineStr"/>
      <c r="B20" s="7" t="n">
        <v>46059.39078664858</v>
      </c>
      <c r="C20" s="8" t="inlineStr">
        <is>
          <t>SP</t>
        </is>
      </c>
      <c r="D20" s="9" t="inlineStr">
        <is>
          <t>Pagamento affitto mensile locale</t>
        </is>
      </c>
      <c r="E20" s="9" t="inlineStr">
        <is>
          <t>Banca c/c</t>
        </is>
      </c>
      <c r="F20" s="11" t="n"/>
      <c r="G20" s="10" t="n">
        <v>1200</v>
      </c>
      <c r="H20" s="12" t="inlineStr"/>
    </row>
    <row r="21" ht="18" customHeight="1">
      <c r="A21" s="13" t="n">
        <v>8</v>
      </c>
      <c r="B21" s="14" t="n">
        <v>46067.39078664858</v>
      </c>
      <c r="C21" s="13" t="inlineStr">
        <is>
          <t>VE</t>
        </is>
      </c>
      <c r="D21" s="15" t="inlineStr">
        <is>
          <t>Vendita merci a cliente Gamma Srl</t>
        </is>
      </c>
      <c r="E21" s="15" t="inlineStr">
        <is>
          <t>Clienti c/vendite</t>
        </is>
      </c>
      <c r="F21" s="16" t="n">
        <v>7200</v>
      </c>
      <c r="G21" s="17" t="n"/>
      <c r="H21" s="18" t="inlineStr">
        <is>
          <t>FT 102</t>
        </is>
      </c>
    </row>
    <row r="22">
      <c r="A22" s="13" t="inlineStr"/>
      <c r="B22" s="14" t="n">
        <v>46067.39078664858</v>
      </c>
      <c r="C22" s="13" t="inlineStr">
        <is>
          <t>VE</t>
        </is>
      </c>
      <c r="D22" s="15" t="inlineStr">
        <is>
          <t>Vendita merci a cliente Gamma Srl</t>
        </is>
      </c>
      <c r="E22" s="15" t="inlineStr">
        <is>
          <t>Ricavi di Vendita</t>
        </is>
      </c>
      <c r="F22" s="17" t="n"/>
      <c r="G22" s="16" t="n">
        <v>6000</v>
      </c>
      <c r="H22" s="18" t="inlineStr">
        <is>
          <t>FT 102</t>
        </is>
      </c>
    </row>
    <row r="23">
      <c r="A23" s="13" t="inlineStr"/>
      <c r="B23" s="14" t="n">
        <v>46067.39078664858</v>
      </c>
      <c r="C23" s="13" t="inlineStr">
        <is>
          <t>VE</t>
        </is>
      </c>
      <c r="D23" s="15" t="inlineStr">
        <is>
          <t>Vendita merci a cliente Gamma Srl</t>
        </is>
      </c>
      <c r="E23" s="15" t="inlineStr">
        <is>
          <t>IVA a Debito</t>
        </is>
      </c>
      <c r="F23" s="17" t="n"/>
      <c r="G23" s="16" t="n">
        <v>1200</v>
      </c>
      <c r="H23" s="18" t="inlineStr">
        <is>
          <t>FT 102</t>
        </is>
      </c>
    </row>
    <row r="24" ht="18" customHeight="1">
      <c r="A24" s="6" t="n">
        <v>9</v>
      </c>
      <c r="B24" s="7" t="n">
        <v>46072.39078664858</v>
      </c>
      <c r="C24" s="8" t="inlineStr">
        <is>
          <t>BA</t>
        </is>
      </c>
      <c r="D24" s="9" t="inlineStr">
        <is>
          <t>Pagamento fornitore Alfa Srl</t>
        </is>
      </c>
      <c r="E24" s="9" t="inlineStr">
        <is>
          <t>Fornitori c/acquisti</t>
        </is>
      </c>
      <c r="F24" s="10" t="n">
        <v>10370</v>
      </c>
      <c r="G24" s="11" t="n"/>
      <c r="H24" s="12" t="inlineStr"/>
    </row>
    <row r="25">
      <c r="A25" s="6" t="inlineStr"/>
      <c r="B25" s="7" t="n">
        <v>46072.39078664858</v>
      </c>
      <c r="C25" s="8" t="inlineStr">
        <is>
          <t>BA</t>
        </is>
      </c>
      <c r="D25" s="9" t="inlineStr">
        <is>
          <t>Pagamento fornitore Alfa Srl</t>
        </is>
      </c>
      <c r="E25" s="9" t="inlineStr">
        <is>
          <t>Banca c/c</t>
        </is>
      </c>
      <c r="F25" s="11" t="n"/>
      <c r="G25" s="10" t="n">
        <v>10370</v>
      </c>
      <c r="H25" s="12" t="inlineStr"/>
    </row>
    <row r="26" ht="18" customHeight="1">
      <c r="A26" s="13" t="n">
        <v>10</v>
      </c>
      <c r="B26" s="14" t="n">
        <v>46077.39078664858</v>
      </c>
      <c r="C26" s="13" t="inlineStr">
        <is>
          <t>RI</t>
        </is>
      </c>
      <c r="D26" s="15" t="inlineStr">
        <is>
          <t>Nota credito da fornitore</t>
        </is>
      </c>
      <c r="E26" s="15" t="inlineStr">
        <is>
          <t>Fornitori c/acquisti</t>
        </is>
      </c>
      <c r="F26" s="16" t="n">
        <v>500</v>
      </c>
      <c r="G26" s="17" t="n"/>
      <c r="H26" s="18" t="inlineStr">
        <is>
          <t>NC 10</t>
        </is>
      </c>
    </row>
    <row r="27">
      <c r="A27" s="13" t="inlineStr"/>
      <c r="B27" s="14" t="n">
        <v>46077.39078664858</v>
      </c>
      <c r="C27" s="13" t="inlineStr">
        <is>
          <t>RI</t>
        </is>
      </c>
      <c r="D27" s="15" t="inlineStr">
        <is>
          <t>Nota credito da fornitore</t>
        </is>
      </c>
      <c r="E27" s="15" t="inlineStr">
        <is>
          <t>Acquisti di Merci</t>
        </is>
      </c>
      <c r="F27" s="17" t="n"/>
      <c r="G27" s="16" t="n">
        <v>500</v>
      </c>
      <c r="H27" s="18" t="inlineStr">
        <is>
          <t>NC 10</t>
        </is>
      </c>
    </row>
    <row r="28" ht="18" customHeight="1">
      <c r="A28" s="6" t="n">
        <v>11</v>
      </c>
      <c r="B28" s="7" t="n">
        <v>46082.39078664858</v>
      </c>
      <c r="C28" s="8" t="inlineStr">
        <is>
          <t>SP</t>
        </is>
      </c>
      <c r="D28" s="9" t="inlineStr">
        <is>
          <t>Pagamento utenze (luce, gas)</t>
        </is>
      </c>
      <c r="E28" s="9" t="inlineStr">
        <is>
          <t>Utenze</t>
        </is>
      </c>
      <c r="F28" s="10" t="n">
        <v>380</v>
      </c>
      <c r="G28" s="11" t="n"/>
      <c r="H28" s="12" t="inlineStr"/>
    </row>
    <row r="29">
      <c r="A29" s="6" t="inlineStr"/>
      <c r="B29" s="7" t="n">
        <v>46082.39078664858</v>
      </c>
      <c r="C29" s="8" t="inlineStr">
        <is>
          <t>SP</t>
        </is>
      </c>
      <c r="D29" s="9" t="inlineStr">
        <is>
          <t>Pagamento utenze (luce, gas)</t>
        </is>
      </c>
      <c r="E29" s="9" t="inlineStr">
        <is>
          <t>Banca c/c</t>
        </is>
      </c>
      <c r="F29" s="11" t="n"/>
      <c r="G29" s="10" t="n">
        <v>380</v>
      </c>
      <c r="H29" s="12" t="inlineStr"/>
    </row>
    <row r="30" ht="18" customHeight="1">
      <c r="A30" s="13" t="n">
        <v>12</v>
      </c>
      <c r="B30" s="14" t="n">
        <v>46087.39078664858</v>
      </c>
      <c r="C30" s="13" t="inlineStr">
        <is>
          <t>VE</t>
        </is>
      </c>
      <c r="D30" s="15" t="inlineStr">
        <is>
          <t>Vendita merci a cliente Delta Srl</t>
        </is>
      </c>
      <c r="E30" s="15" t="inlineStr">
        <is>
          <t>Clienti c/vendite</t>
        </is>
      </c>
      <c r="F30" s="16" t="n">
        <v>5856</v>
      </c>
      <c r="G30" s="17" t="n"/>
      <c r="H30" s="18" t="inlineStr">
        <is>
          <t>FT 103</t>
        </is>
      </c>
    </row>
    <row r="31">
      <c r="A31" s="13" t="inlineStr"/>
      <c r="B31" s="14" t="n">
        <v>46087.39078664858</v>
      </c>
      <c r="C31" s="13" t="inlineStr">
        <is>
          <t>VE</t>
        </is>
      </c>
      <c r="D31" s="15" t="inlineStr">
        <is>
          <t>Vendita merci a cliente Delta Srl</t>
        </is>
      </c>
      <c r="E31" s="15" t="inlineStr">
        <is>
          <t>Ricavi di Vendita</t>
        </is>
      </c>
      <c r="F31" s="17" t="n"/>
      <c r="G31" s="16" t="n">
        <v>4880</v>
      </c>
      <c r="H31" s="18" t="inlineStr">
        <is>
          <t>FT 103</t>
        </is>
      </c>
    </row>
    <row r="32">
      <c r="A32" s="13" t="inlineStr"/>
      <c r="B32" s="14" t="n">
        <v>46087.39078664858</v>
      </c>
      <c r="C32" s="13" t="inlineStr">
        <is>
          <t>VE</t>
        </is>
      </c>
      <c r="D32" s="15" t="inlineStr">
        <is>
          <t>Vendita merci a cliente Delta Srl</t>
        </is>
      </c>
      <c r="E32" s="15" t="inlineStr">
        <is>
          <t>IVA a Debito</t>
        </is>
      </c>
      <c r="F32" s="17" t="n"/>
      <c r="G32" s="16" t="n">
        <v>976</v>
      </c>
      <c r="H32" s="18" t="inlineStr">
        <is>
          <t>FT 103</t>
        </is>
      </c>
    </row>
    <row r="33" ht="18" customHeight="1">
      <c r="A33" s="6" t="n">
        <v>13</v>
      </c>
      <c r="B33" s="7" t="n">
        <v>46092.39078664858</v>
      </c>
      <c r="C33" s="8" t="inlineStr">
        <is>
          <t>GI</t>
        </is>
      </c>
      <c r="D33" s="9" t="inlineStr">
        <is>
          <t>Giroconto IVA liquidazione</t>
        </is>
      </c>
      <c r="E33" s="9" t="inlineStr">
        <is>
          <t>IVA a Debito</t>
        </is>
      </c>
      <c r="F33" s="10" t="n">
        <v>4576</v>
      </c>
      <c r="G33" s="11" t="n"/>
      <c r="H33" s="12" t="inlineStr">
        <is>
          <t>Liq. IVA</t>
        </is>
      </c>
    </row>
    <row r="34">
      <c r="A34" s="6" t="inlineStr"/>
      <c r="B34" s="7" t="n">
        <v>46092.39078664858</v>
      </c>
      <c r="C34" s="8" t="inlineStr">
        <is>
          <t>GI</t>
        </is>
      </c>
      <c r="D34" s="9" t="inlineStr">
        <is>
          <t>Giroconto IVA liquidazione</t>
        </is>
      </c>
      <c r="E34" s="9" t="inlineStr">
        <is>
          <t>IVA a Credito</t>
        </is>
      </c>
      <c r="F34" s="11" t="n"/>
      <c r="G34" s="10" t="n">
        <v>2398</v>
      </c>
      <c r="H34" s="12" t="inlineStr">
        <is>
          <t>Liq. IVA</t>
        </is>
      </c>
    </row>
    <row r="35">
      <c r="A35" s="6" t="inlineStr"/>
      <c r="B35" s="7" t="n">
        <v>46092.39078664858</v>
      </c>
      <c r="C35" s="8" t="inlineStr">
        <is>
          <t>GI</t>
        </is>
      </c>
      <c r="D35" s="9" t="inlineStr">
        <is>
          <t>Giroconto IVA liquidazione</t>
        </is>
      </c>
      <c r="E35" s="9" t="inlineStr">
        <is>
          <t>IVA c/erario</t>
        </is>
      </c>
      <c r="F35" s="11" t="n"/>
      <c r="G35" s="10" t="n">
        <v>2178</v>
      </c>
      <c r="H35" s="12" t="inlineStr">
        <is>
          <t>Liq. IVA</t>
        </is>
      </c>
    </row>
    <row r="36" ht="18" customHeight="1">
      <c r="A36" s="13" t="n">
        <v>14</v>
      </c>
      <c r="B36" s="14" t="n">
        <v>46095.39078664858</v>
      </c>
      <c r="C36" s="13" t="inlineStr">
        <is>
          <t>PF</t>
        </is>
      </c>
      <c r="D36" s="15" t="inlineStr">
        <is>
          <t>Rateo competenze maturate</t>
        </is>
      </c>
      <c r="E36" s="15" t="inlineStr">
        <is>
          <t>Ratei Passivi</t>
        </is>
      </c>
      <c r="F36" s="17" t="n"/>
      <c r="G36" s="16" t="n">
        <v>640</v>
      </c>
      <c r="H36" s="18" t="inlineStr">
        <is>
          <t>Rateo</t>
        </is>
      </c>
    </row>
    <row r="37">
      <c r="A37" s="13" t="inlineStr"/>
      <c r="B37" s="14" t="n">
        <v>46095.39078664858</v>
      </c>
      <c r="C37" s="13" t="inlineStr">
        <is>
          <t>PF</t>
        </is>
      </c>
      <c r="D37" s="15" t="inlineStr">
        <is>
          <t>Rateo competenze maturate</t>
        </is>
      </c>
      <c r="E37" s="15" t="inlineStr">
        <is>
          <t>Costo del Lavoro</t>
        </is>
      </c>
      <c r="F37" s="16" t="n">
        <v>640</v>
      </c>
      <c r="G37" s="17" t="n"/>
      <c r="H37" s="18" t="inlineStr">
        <is>
          <t>Rateo</t>
        </is>
      </c>
    </row>
    <row r="39">
      <c r="A39" s="19" t="inlineStr">
        <is>
          <t>TOTALI</t>
        </is>
      </c>
      <c r="B39" s="20" t="n"/>
      <c r="C39" s="20" t="n"/>
      <c r="D39" s="20" t="n"/>
      <c r="E39" s="20" t="n"/>
      <c r="F39" s="21">
        <f>SUM(F4:F37)</f>
        <v/>
      </c>
      <c r="G39" s="21">
        <f>SUM(G4:G37)</f>
        <v/>
      </c>
      <c r="H39" s="20" t="n"/>
    </row>
    <row r="40">
      <c r="E40" s="22" t="inlineStr">
        <is>
          <t>Verifica pareggio (Dare = Avere):</t>
        </is>
      </c>
      <c r="F40" s="23">
        <f>IF(F39=G39,"✓ PAREGGIATO","✗ ERRORE")</f>
        <v/>
      </c>
    </row>
  </sheetData>
  <mergeCells count="3">
    <mergeCell ref="A1:H1"/>
    <mergeCell ref="A2:H2"/>
    <mergeCell ref="A39:E39"/>
  </mergeCells>
  <conditionalFormatting sqref="F40:G40">
    <cfRule type="expression" priority="1" dxfId="0">
      <formula>F40="✓ PAREGGIATO"</formula>
    </cfRule>
    <cfRule type="expression" priority="2" dxfId="1">
      <formula>F40="✗ ERRORE"</formula>
    </cfRule>
  </conditionalFormatting>
  <dataValidations count="1">
    <dataValidation sqref="C4:C500" showErrorMessage="1" showInputMessage="1" allowBlank="1" errorTitle="Causale non valida" error="Inserire un codice causale valido: BA, VE, VA, PF, SP, GI, RI, UT, SA" type="list">
      <formula1>"BA,VE,VA,PF,SP,GI,RI,UT,SA"</formula1>
    </dataValidation>
  </dataValidations>
  <pageMargins left="0.5" right="0.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/>
  </sheetPr>
  <dimension ref="A1:G48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20" customWidth="1" min="2" max="2"/>
    <col width="14" customWidth="1" min="3" max="3"/>
    <col width="35" customWidth="1" min="4" max="4"/>
    <col width="16" customWidth="1" min="5" max="5"/>
    <col width="16" customWidth="1" min="6" max="6"/>
    <col width="16" customWidth="1" min="7" max="7"/>
  </cols>
  <sheetData>
    <row r="1" ht="35" customHeight="1">
      <c r="A1" s="1" t="inlineStr">
        <is>
          <t>MASTRO DEI CONTI</t>
        </is>
      </c>
      <c r="B1" s="2" t="n"/>
      <c r="C1" s="2" t="n"/>
      <c r="D1" s="2" t="n"/>
      <c r="E1" s="2" t="n"/>
      <c r="F1" s="2" t="n"/>
      <c r="G1" s="3" t="n"/>
    </row>
    <row r="2">
      <c r="A2" s="4" t="inlineStr">
        <is>
          <t>Esercizio 2026  —  Estratto al 16/03/2026</t>
        </is>
      </c>
      <c r="B2" s="2" t="n"/>
      <c r="C2" s="2" t="n"/>
      <c r="D2" s="2" t="n"/>
      <c r="E2" s="2" t="n"/>
      <c r="F2" s="2" t="n"/>
      <c r="G2" s="3" t="n"/>
    </row>
    <row r="3" ht="20" customHeight="1">
      <c r="A3" s="24" t="inlineStr">
        <is>
          <t>Banca c/c</t>
        </is>
      </c>
      <c r="B3" s="2" t="n"/>
      <c r="C3" s="2" t="n"/>
      <c r="D3" s="2" t="n"/>
      <c r="E3" s="2" t="n"/>
      <c r="F3" s="2" t="n"/>
      <c r="G3" s="3" t="n"/>
    </row>
    <row r="4">
      <c r="A4" s="5" t="inlineStr">
        <is>
          <t>#</t>
        </is>
      </c>
      <c r="B4" s="5" t="inlineStr">
        <is>
          <t>Conto</t>
        </is>
      </c>
      <c r="C4" s="5" t="inlineStr">
        <is>
          <t>Data</t>
        </is>
      </c>
      <c r="D4" s="5" t="inlineStr">
        <is>
          <t>Descrizione</t>
        </is>
      </c>
      <c r="E4" s="5" t="inlineStr">
        <is>
          <t>Dare (€)</t>
        </is>
      </c>
      <c r="F4" s="5" t="inlineStr">
        <is>
          <t>Avere (€)</t>
        </is>
      </c>
      <c r="G4" s="5" t="inlineStr">
        <is>
          <t>Saldo (€)</t>
        </is>
      </c>
    </row>
    <row r="5">
      <c r="A5" s="25" t="n">
        <v>1</v>
      </c>
      <c r="B5" s="26" t="inlineStr">
        <is>
          <t>Banca c/c</t>
        </is>
      </c>
      <c r="C5" s="7" t="n">
        <v>46037.39078664858</v>
      </c>
      <c r="D5" s="9" t="inlineStr">
        <is>
          <t>Versamento capitale sociale</t>
        </is>
      </c>
      <c r="E5" s="10" t="n">
        <v>50000</v>
      </c>
      <c r="F5" s="11" t="n"/>
      <c r="G5" s="27">
        <f>IF(E5&gt;0,E5,-F5)</f>
        <v/>
      </c>
    </row>
    <row r="6">
      <c r="A6" s="28" t="n">
        <v>2</v>
      </c>
      <c r="B6" s="29" t="inlineStr">
        <is>
          <t>Banca c/c</t>
        </is>
      </c>
      <c r="C6" s="14" t="n">
        <v>46047.39078664858</v>
      </c>
      <c r="D6" s="15" t="inlineStr">
        <is>
          <t>Pagamento stipendi</t>
        </is>
      </c>
      <c r="E6" s="17" t="n"/>
      <c r="F6" s="16" t="n">
        <v>3200</v>
      </c>
      <c r="G6" s="30">
        <f>G5+IF(E6&gt;0,E6,0)-IF(F6&gt;0,F6,0)</f>
        <v/>
      </c>
    </row>
    <row r="7">
      <c r="A7" s="25" t="n">
        <v>3</v>
      </c>
      <c r="B7" s="26" t="inlineStr">
        <is>
          <t>Banca c/c</t>
        </is>
      </c>
      <c r="C7" s="7" t="n">
        <v>46052.39078664858</v>
      </c>
      <c r="D7" s="9" t="inlineStr">
        <is>
          <t>Incasso fattura Beta SpA</t>
        </is>
      </c>
      <c r="E7" s="10" t="n">
        <v>14400</v>
      </c>
      <c r="F7" s="11" t="n"/>
      <c r="G7" s="27">
        <f>G6+IF(E7&gt;0,E7,0)-IF(F7&gt;0,F7,0)</f>
        <v/>
      </c>
    </row>
    <row r="8">
      <c r="A8" s="28" t="n">
        <v>4</v>
      </c>
      <c r="B8" s="29" t="inlineStr">
        <is>
          <t>Banca c/c</t>
        </is>
      </c>
      <c r="C8" s="14" t="n">
        <v>46059.39078664858</v>
      </c>
      <c r="D8" s="15" t="inlineStr">
        <is>
          <t>Pagamento affitto</t>
        </is>
      </c>
      <c r="E8" s="17" t="n"/>
      <c r="F8" s="16" t="n">
        <v>1200</v>
      </c>
      <c r="G8" s="30">
        <f>G7+IF(E8&gt;0,E8,0)-IF(F8&gt;0,F8,0)</f>
        <v/>
      </c>
    </row>
    <row r="9">
      <c r="A9" s="25" t="n">
        <v>5</v>
      </c>
      <c r="B9" s="26" t="inlineStr">
        <is>
          <t>Banca c/c</t>
        </is>
      </c>
      <c r="C9" s="7" t="n">
        <v>46072.39078664858</v>
      </c>
      <c r="D9" s="9" t="inlineStr">
        <is>
          <t>Pagamento fornitore Alfa</t>
        </is>
      </c>
      <c r="E9" s="11" t="n"/>
      <c r="F9" s="10" t="n">
        <v>10370</v>
      </c>
      <c r="G9" s="27">
        <f>G8+IF(E9&gt;0,E9,0)-IF(F9&gt;0,F9,0)</f>
        <v/>
      </c>
    </row>
    <row r="10">
      <c r="A10" s="28" t="n">
        <v>6</v>
      </c>
      <c r="B10" s="29" t="inlineStr">
        <is>
          <t>Banca c/c</t>
        </is>
      </c>
      <c r="C10" s="14" t="n">
        <v>46082.39078664858</v>
      </c>
      <c r="D10" s="15" t="inlineStr">
        <is>
          <t>Pagamento utenze</t>
        </is>
      </c>
      <c r="E10" s="17" t="n"/>
      <c r="F10" s="16" t="n">
        <v>380</v>
      </c>
      <c r="G10" s="30">
        <f>G9+IF(E10&gt;0,E10,0)-IF(F10&gt;0,F10,0)</f>
        <v/>
      </c>
    </row>
    <row r="11">
      <c r="A11" s="31" t="inlineStr">
        <is>
          <t>Totale Banca c/c</t>
        </is>
      </c>
      <c r="B11" s="31" t="n"/>
      <c r="C11" s="31" t="n"/>
      <c r="D11" s="31" t="n"/>
      <c r="E11" s="32">
        <f>SUM(E5:E10)</f>
        <v/>
      </c>
      <c r="F11" s="32">
        <f>SUM(F5:F10)</f>
        <v/>
      </c>
      <c r="G11" s="32">
        <f>E11-F11</f>
        <v/>
      </c>
    </row>
    <row r="13" ht="20" customHeight="1">
      <c r="A13" s="24" t="inlineStr">
        <is>
          <t>Clienti c/vendite</t>
        </is>
      </c>
      <c r="B13" s="2" t="n"/>
      <c r="C13" s="2" t="n"/>
      <c r="D13" s="2" t="n"/>
      <c r="E13" s="2" t="n"/>
      <c r="F13" s="2" t="n"/>
      <c r="G13" s="3" t="n"/>
    </row>
    <row r="14">
      <c r="A14" s="5" t="inlineStr">
        <is>
          <t>#</t>
        </is>
      </c>
      <c r="B14" s="5" t="inlineStr">
        <is>
          <t>Conto</t>
        </is>
      </c>
      <c r="C14" s="5" t="inlineStr">
        <is>
          <t>Data</t>
        </is>
      </c>
      <c r="D14" s="5" t="inlineStr">
        <is>
          <t>Descrizione</t>
        </is>
      </c>
      <c r="E14" s="5" t="inlineStr">
        <is>
          <t>Dare (€)</t>
        </is>
      </c>
      <c r="F14" s="5" t="inlineStr">
        <is>
          <t>Avere (€)</t>
        </is>
      </c>
      <c r="G14" s="5" t="inlineStr">
        <is>
          <t>Saldo (€)</t>
        </is>
      </c>
    </row>
    <row r="15">
      <c r="A15" s="25" t="n">
        <v>1</v>
      </c>
      <c r="B15" s="26" t="inlineStr">
        <is>
          <t>Clienti c/vendite</t>
        </is>
      </c>
      <c r="C15" s="7" t="n">
        <v>46042.39078664858</v>
      </c>
      <c r="D15" s="9" t="inlineStr">
        <is>
          <t>Fattura Beta SpA FT101</t>
        </is>
      </c>
      <c r="E15" s="10" t="n">
        <v>14400</v>
      </c>
      <c r="F15" s="11" t="n"/>
      <c r="G15" s="27">
        <f>IF(E15&gt;0,E15,-F15)</f>
        <v/>
      </c>
    </row>
    <row r="16">
      <c r="A16" s="28" t="n">
        <v>2</v>
      </c>
      <c r="B16" s="29" t="inlineStr">
        <is>
          <t>Clienti c/vendite</t>
        </is>
      </c>
      <c r="C16" s="14" t="n">
        <v>46052.39078664858</v>
      </c>
      <c r="D16" s="15" t="inlineStr">
        <is>
          <t>Incasso Beta SpA</t>
        </is>
      </c>
      <c r="E16" s="17" t="n"/>
      <c r="F16" s="16" t="n">
        <v>14400</v>
      </c>
      <c r="G16" s="30">
        <f>G15+IF(E16&gt;0,E16,0)-IF(F16&gt;0,F16,0)</f>
        <v/>
      </c>
    </row>
    <row r="17">
      <c r="A17" s="25" t="n">
        <v>3</v>
      </c>
      <c r="B17" s="26" t="inlineStr">
        <is>
          <t>Clienti c/vendite</t>
        </is>
      </c>
      <c r="C17" s="7" t="n">
        <v>46067.39078664858</v>
      </c>
      <c r="D17" s="9" t="inlineStr">
        <is>
          <t>Fattura Gamma Srl FT102</t>
        </is>
      </c>
      <c r="E17" s="10" t="n">
        <v>7200</v>
      </c>
      <c r="F17" s="11" t="n"/>
      <c r="G17" s="27">
        <f>G16+IF(E17&gt;0,E17,0)-IF(F17&gt;0,F17,0)</f>
        <v/>
      </c>
    </row>
    <row r="18">
      <c r="A18" s="28" t="n">
        <v>4</v>
      </c>
      <c r="B18" s="29" t="inlineStr">
        <is>
          <t>Clienti c/vendite</t>
        </is>
      </c>
      <c r="C18" s="14" t="n">
        <v>46087.39078664858</v>
      </c>
      <c r="D18" s="15" t="inlineStr">
        <is>
          <t>Fattura Delta Srl FT103</t>
        </is>
      </c>
      <c r="E18" s="16" t="n">
        <v>5856</v>
      </c>
      <c r="F18" s="17" t="n"/>
      <c r="G18" s="30">
        <f>G17+IF(E18&gt;0,E18,0)-IF(F18&gt;0,F18,0)</f>
        <v/>
      </c>
    </row>
    <row r="19">
      <c r="A19" s="31" t="inlineStr">
        <is>
          <t>Totale Clienti c/vendite</t>
        </is>
      </c>
      <c r="B19" s="31" t="n"/>
      <c r="C19" s="31" t="n"/>
      <c r="D19" s="31" t="n"/>
      <c r="E19" s="32">
        <f>SUM(E15:E18)</f>
        <v/>
      </c>
      <c r="F19" s="32">
        <f>SUM(F15:F18)</f>
        <v/>
      </c>
      <c r="G19" s="32">
        <f>E19-F19</f>
        <v/>
      </c>
    </row>
    <row r="21" ht="20" customHeight="1">
      <c r="A21" s="24" t="inlineStr">
        <is>
          <t>Ricavi di Vendita</t>
        </is>
      </c>
      <c r="B21" s="2" t="n"/>
      <c r="C21" s="2" t="n"/>
      <c r="D21" s="2" t="n"/>
      <c r="E21" s="2" t="n"/>
      <c r="F21" s="2" t="n"/>
      <c r="G21" s="3" t="n"/>
    </row>
    <row r="22">
      <c r="A22" s="5" t="inlineStr">
        <is>
          <t>#</t>
        </is>
      </c>
      <c r="B22" s="5" t="inlineStr">
        <is>
          <t>Conto</t>
        </is>
      </c>
      <c r="C22" s="5" t="inlineStr">
        <is>
          <t>Data</t>
        </is>
      </c>
      <c r="D22" s="5" t="inlineStr">
        <is>
          <t>Descrizione</t>
        </is>
      </c>
      <c r="E22" s="5" t="inlineStr">
        <is>
          <t>Dare (€)</t>
        </is>
      </c>
      <c r="F22" s="5" t="inlineStr">
        <is>
          <t>Avere (€)</t>
        </is>
      </c>
      <c r="G22" s="5" t="inlineStr">
        <is>
          <t>Saldo (€)</t>
        </is>
      </c>
    </row>
    <row r="23">
      <c r="A23" s="25" t="n">
        <v>1</v>
      </c>
      <c r="B23" s="26" t="inlineStr">
        <is>
          <t>Ricavi di Vendita</t>
        </is>
      </c>
      <c r="C23" s="7" t="n">
        <v>46042.39078664858</v>
      </c>
      <c r="D23" s="9" t="inlineStr">
        <is>
          <t>Fattura Beta SpA FT101</t>
        </is>
      </c>
      <c r="E23" s="11" t="n"/>
      <c r="F23" s="10" t="n">
        <v>12000</v>
      </c>
      <c r="G23" s="27">
        <f>IF(E23&gt;0,E23,-F23)</f>
        <v/>
      </c>
    </row>
    <row r="24">
      <c r="A24" s="28" t="n">
        <v>2</v>
      </c>
      <c r="B24" s="29" t="inlineStr">
        <is>
          <t>Ricavi di Vendita</t>
        </is>
      </c>
      <c r="C24" s="14" t="n">
        <v>46067.39078664858</v>
      </c>
      <c r="D24" s="15" t="inlineStr">
        <is>
          <t>Fattura Gamma Srl FT102</t>
        </is>
      </c>
      <c r="E24" s="17" t="n"/>
      <c r="F24" s="16" t="n">
        <v>6000</v>
      </c>
      <c r="G24" s="30">
        <f>G23+IF(E24&gt;0,E24,0)-IF(F24&gt;0,F24,0)</f>
        <v/>
      </c>
    </row>
    <row r="25">
      <c r="A25" s="25" t="n">
        <v>3</v>
      </c>
      <c r="B25" s="26" t="inlineStr">
        <is>
          <t>Ricavi di Vendita</t>
        </is>
      </c>
      <c r="C25" s="7" t="n">
        <v>46087.39078664858</v>
      </c>
      <c r="D25" s="9" t="inlineStr">
        <is>
          <t>Fattura Delta Srl FT103</t>
        </is>
      </c>
      <c r="E25" s="11" t="n"/>
      <c r="F25" s="10" t="n">
        <v>4880</v>
      </c>
      <c r="G25" s="27">
        <f>G24+IF(E25&gt;0,E25,0)-IF(F25&gt;0,F25,0)</f>
        <v/>
      </c>
    </row>
    <row r="26">
      <c r="A26" s="31" t="inlineStr">
        <is>
          <t>Totale Ricavi di Vendita</t>
        </is>
      </c>
      <c r="B26" s="31" t="n"/>
      <c r="C26" s="31" t="n"/>
      <c r="D26" s="31" t="n"/>
      <c r="E26" s="32">
        <f>SUM(E23:E25)</f>
        <v/>
      </c>
      <c r="F26" s="32">
        <f>SUM(F23:F25)</f>
        <v/>
      </c>
      <c r="G26" s="32">
        <f>E26-F26</f>
        <v/>
      </c>
    </row>
    <row r="28" ht="20" customHeight="1">
      <c r="A28" s="24" t="inlineStr">
        <is>
          <t>Acquisti di Merci</t>
        </is>
      </c>
      <c r="B28" s="2" t="n"/>
      <c r="C28" s="2" t="n"/>
      <c r="D28" s="2" t="n"/>
      <c r="E28" s="2" t="n"/>
      <c r="F28" s="2" t="n"/>
      <c r="G28" s="3" t="n"/>
    </row>
    <row r="29">
      <c r="A29" s="5" t="inlineStr">
        <is>
          <t>#</t>
        </is>
      </c>
      <c r="B29" s="5" t="inlineStr">
        <is>
          <t>Conto</t>
        </is>
      </c>
      <c r="C29" s="5" t="inlineStr">
        <is>
          <t>Data</t>
        </is>
      </c>
      <c r="D29" s="5" t="inlineStr">
        <is>
          <t>Descrizione</t>
        </is>
      </c>
      <c r="E29" s="5" t="inlineStr">
        <is>
          <t>Dare (€)</t>
        </is>
      </c>
      <c r="F29" s="5" t="inlineStr">
        <is>
          <t>Avere (€)</t>
        </is>
      </c>
      <c r="G29" s="5" t="inlineStr">
        <is>
          <t>Saldo (€)</t>
        </is>
      </c>
    </row>
    <row r="30">
      <c r="A30" s="25" t="n">
        <v>1</v>
      </c>
      <c r="B30" s="26" t="inlineStr">
        <is>
          <t>Acquisti di Merci</t>
        </is>
      </c>
      <c r="C30" s="7" t="n">
        <v>46039.39078664858</v>
      </c>
      <c r="D30" s="9" t="inlineStr">
        <is>
          <t>Fattura Alfa Srl FT001</t>
        </is>
      </c>
      <c r="E30" s="10" t="n">
        <v>8500</v>
      </c>
      <c r="F30" s="11" t="n"/>
      <c r="G30" s="27">
        <f>IF(E30&gt;0,E30,-F30)</f>
        <v/>
      </c>
    </row>
    <row r="31">
      <c r="A31" s="28" t="n">
        <v>2</v>
      </c>
      <c r="B31" s="29" t="inlineStr">
        <is>
          <t>Acquisti di Merci</t>
        </is>
      </c>
      <c r="C31" s="14" t="n">
        <v>46077.39078664858</v>
      </c>
      <c r="D31" s="15" t="inlineStr">
        <is>
          <t>Nota credito NC10</t>
        </is>
      </c>
      <c r="E31" s="17" t="n"/>
      <c r="F31" s="16" t="n">
        <v>500</v>
      </c>
      <c r="G31" s="30">
        <f>G30+IF(E31&gt;0,E31,0)-IF(F31&gt;0,F31,0)</f>
        <v/>
      </c>
    </row>
    <row r="32">
      <c r="A32" s="31" t="inlineStr">
        <is>
          <t>Totale Acquisti di Merci</t>
        </is>
      </c>
      <c r="B32" s="31" t="n"/>
      <c r="C32" s="31" t="n"/>
      <c r="D32" s="31" t="n"/>
      <c r="E32" s="32">
        <f>SUM(E30:E31)</f>
        <v/>
      </c>
      <c r="F32" s="32">
        <f>SUM(F30:F31)</f>
        <v/>
      </c>
      <c r="G32" s="32">
        <f>E32-F32</f>
        <v/>
      </c>
    </row>
    <row r="34" ht="20" customHeight="1">
      <c r="A34" s="24" t="inlineStr">
        <is>
          <t>Costo del Lavoro</t>
        </is>
      </c>
      <c r="B34" s="2" t="n"/>
      <c r="C34" s="2" t="n"/>
      <c r="D34" s="2" t="n"/>
      <c r="E34" s="2" t="n"/>
      <c r="F34" s="2" t="n"/>
      <c r="G34" s="3" t="n"/>
    </row>
    <row r="35">
      <c r="A35" s="5" t="inlineStr">
        <is>
          <t>#</t>
        </is>
      </c>
      <c r="B35" s="5" t="inlineStr">
        <is>
          <t>Conto</t>
        </is>
      </c>
      <c r="C35" s="5" t="inlineStr">
        <is>
          <t>Data</t>
        </is>
      </c>
      <c r="D35" s="5" t="inlineStr">
        <is>
          <t>Descrizione</t>
        </is>
      </c>
      <c r="E35" s="5" t="inlineStr">
        <is>
          <t>Dare (€)</t>
        </is>
      </c>
      <c r="F35" s="5" t="inlineStr">
        <is>
          <t>Avere (€)</t>
        </is>
      </c>
      <c r="G35" s="5" t="inlineStr">
        <is>
          <t>Saldo (€)</t>
        </is>
      </c>
    </row>
    <row r="36">
      <c r="A36" s="25" t="n">
        <v>1</v>
      </c>
      <c r="B36" s="26" t="inlineStr">
        <is>
          <t>Costo del Lavoro</t>
        </is>
      </c>
      <c r="C36" s="7" t="n">
        <v>46047.39078664858</v>
      </c>
      <c r="D36" s="9" t="inlineStr">
        <is>
          <t>Stipendi dipendenti</t>
        </is>
      </c>
      <c r="E36" s="10" t="n">
        <v>3200</v>
      </c>
      <c r="F36" s="11" t="n"/>
      <c r="G36" s="27">
        <f>IF(E36&gt;0,E36,-F36)</f>
        <v/>
      </c>
    </row>
    <row r="37">
      <c r="A37" s="28" t="n">
        <v>2</v>
      </c>
      <c r="B37" s="29" t="inlineStr">
        <is>
          <t>Costo del Lavoro</t>
        </is>
      </c>
      <c r="C37" s="14" t="n">
        <v>46095.39078664858</v>
      </c>
      <c r="D37" s="15" t="inlineStr">
        <is>
          <t>Rateo competenze</t>
        </is>
      </c>
      <c r="E37" s="16" t="n">
        <v>640</v>
      </c>
      <c r="F37" s="17" t="n"/>
      <c r="G37" s="30">
        <f>G36+IF(E37&gt;0,E37,0)-IF(F37&gt;0,F37,0)</f>
        <v/>
      </c>
    </row>
    <row r="38">
      <c r="A38" s="31" t="inlineStr">
        <is>
          <t>Totale Costo del Lavoro</t>
        </is>
      </c>
      <c r="B38" s="31" t="n"/>
      <c r="C38" s="31" t="n"/>
      <c r="D38" s="31" t="n"/>
      <c r="E38" s="32">
        <f>SUM(E36:E37)</f>
        <v/>
      </c>
      <c r="F38" s="32">
        <f>SUM(F36:F37)</f>
        <v/>
      </c>
      <c r="G38" s="32">
        <f>E38-F38</f>
        <v/>
      </c>
    </row>
    <row r="40" ht="20" customHeight="1">
      <c r="A40" s="24" t="inlineStr">
        <is>
          <t>Fitti Passivi</t>
        </is>
      </c>
      <c r="B40" s="2" t="n"/>
      <c r="C40" s="2" t="n"/>
      <c r="D40" s="2" t="n"/>
      <c r="E40" s="2" t="n"/>
      <c r="F40" s="2" t="n"/>
      <c r="G40" s="3" t="n"/>
    </row>
    <row r="41">
      <c r="A41" s="5" t="inlineStr">
        <is>
          <t>#</t>
        </is>
      </c>
      <c r="B41" s="5" t="inlineStr">
        <is>
          <t>Conto</t>
        </is>
      </c>
      <c r="C41" s="5" t="inlineStr">
        <is>
          <t>Data</t>
        </is>
      </c>
      <c r="D41" s="5" t="inlineStr">
        <is>
          <t>Descrizione</t>
        </is>
      </c>
      <c r="E41" s="5" t="inlineStr">
        <is>
          <t>Dare (€)</t>
        </is>
      </c>
      <c r="F41" s="5" t="inlineStr">
        <is>
          <t>Avere (€)</t>
        </is>
      </c>
      <c r="G41" s="5" t="inlineStr">
        <is>
          <t>Saldo (€)</t>
        </is>
      </c>
    </row>
    <row r="42">
      <c r="A42" s="25" t="n">
        <v>1</v>
      </c>
      <c r="B42" s="26" t="inlineStr">
        <is>
          <t>Fitti Passivi</t>
        </is>
      </c>
      <c r="C42" s="7" t="n">
        <v>46059.39078664858</v>
      </c>
      <c r="D42" s="9" t="inlineStr">
        <is>
          <t>Canone affitto mensile</t>
        </is>
      </c>
      <c r="E42" s="10" t="n">
        <v>1200</v>
      </c>
      <c r="F42" s="11" t="n"/>
      <c r="G42" s="27">
        <f>IF(E42&gt;0,E42,-F42)</f>
        <v/>
      </c>
    </row>
    <row r="43">
      <c r="A43" s="31" t="inlineStr">
        <is>
          <t>Totale Fitti Passivi</t>
        </is>
      </c>
      <c r="B43" s="31" t="n"/>
      <c r="C43" s="31" t="n"/>
      <c r="D43" s="31" t="n"/>
      <c r="E43" s="32">
        <f>SUM(E42:E42)</f>
        <v/>
      </c>
      <c r="F43" s="32">
        <f>SUM(F42:F42)</f>
        <v/>
      </c>
      <c r="G43" s="32">
        <f>E43-F43</f>
        <v/>
      </c>
    </row>
    <row r="45" ht="20" customHeight="1">
      <c r="A45" s="24" t="inlineStr">
        <is>
          <t>Utenze</t>
        </is>
      </c>
      <c r="B45" s="2" t="n"/>
      <c r="C45" s="2" t="n"/>
      <c r="D45" s="2" t="n"/>
      <c r="E45" s="2" t="n"/>
      <c r="F45" s="2" t="n"/>
      <c r="G45" s="3" t="n"/>
    </row>
    <row r="46">
      <c r="A46" s="5" t="inlineStr">
        <is>
          <t>#</t>
        </is>
      </c>
      <c r="B46" s="5" t="inlineStr">
        <is>
          <t>Conto</t>
        </is>
      </c>
      <c r="C46" s="5" t="inlineStr">
        <is>
          <t>Data</t>
        </is>
      </c>
      <c r="D46" s="5" t="inlineStr">
        <is>
          <t>Descrizione</t>
        </is>
      </c>
      <c r="E46" s="5" t="inlineStr">
        <is>
          <t>Dare (€)</t>
        </is>
      </c>
      <c r="F46" s="5" t="inlineStr">
        <is>
          <t>Avere (€)</t>
        </is>
      </c>
      <c r="G46" s="5" t="inlineStr">
        <is>
          <t>Saldo (€)</t>
        </is>
      </c>
    </row>
    <row r="47">
      <c r="A47" s="25" t="n">
        <v>1</v>
      </c>
      <c r="B47" s="26" t="inlineStr">
        <is>
          <t>Utenze</t>
        </is>
      </c>
      <c r="C47" s="7" t="n">
        <v>46082.39078664858</v>
      </c>
      <c r="D47" s="9" t="inlineStr">
        <is>
          <t>Luce e gas</t>
        </is>
      </c>
      <c r="E47" s="10" t="n">
        <v>380</v>
      </c>
      <c r="F47" s="11" t="n"/>
      <c r="G47" s="27">
        <f>IF(E47&gt;0,E47,-F47)</f>
        <v/>
      </c>
    </row>
    <row r="48">
      <c r="A48" s="31" t="inlineStr">
        <is>
          <t>Totale Utenze</t>
        </is>
      </c>
      <c r="B48" s="31" t="n"/>
      <c r="C48" s="31" t="n"/>
      <c r="D48" s="31" t="n"/>
      <c r="E48" s="32">
        <f>SUM(E47:E47)</f>
        <v/>
      </c>
      <c r="F48" s="32">
        <f>SUM(F47:F47)</f>
        <v/>
      </c>
      <c r="G48" s="32">
        <f>E48-F48</f>
        <v/>
      </c>
    </row>
  </sheetData>
  <mergeCells count="16">
    <mergeCell ref="A1:G1"/>
    <mergeCell ref="A2:G2"/>
    <mergeCell ref="A3:G3"/>
    <mergeCell ref="A11:D11"/>
    <mergeCell ref="A13:G13"/>
    <mergeCell ref="A19:D19"/>
    <mergeCell ref="A21:G21"/>
    <mergeCell ref="A26:D26"/>
    <mergeCell ref="A28:G28"/>
    <mergeCell ref="A32:D32"/>
    <mergeCell ref="A34:G34"/>
    <mergeCell ref="A38:D38"/>
    <mergeCell ref="A40:G40"/>
    <mergeCell ref="A43:D43"/>
    <mergeCell ref="A45:G45"/>
    <mergeCell ref="A48:D4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/>
  </sheetPr>
  <dimension ref="A1:G1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35" customWidth="1" min="2" max="2"/>
    <col width="16" customWidth="1" min="3" max="3"/>
    <col width="16" customWidth="1" min="4" max="4"/>
    <col width="16" customWidth="1" min="5" max="5"/>
    <col width="16" customWidth="1" min="6" max="6"/>
    <col width="12" customWidth="1" min="7" max="7"/>
  </cols>
  <sheetData>
    <row r="1" ht="35" customHeight="1">
      <c r="A1" s="1" t="inlineStr">
        <is>
          <t>BILANCIO DI VERIFICA</t>
        </is>
      </c>
      <c r="B1" s="2" t="n"/>
      <c r="C1" s="2" t="n"/>
      <c r="D1" s="2" t="n"/>
      <c r="E1" s="2" t="n"/>
      <c r="F1" s="2" t="n"/>
      <c r="G1" s="3" t="n"/>
    </row>
    <row r="2" ht="20" customHeight="1">
      <c r="A2" s="4" t="inlineStr">
        <is>
          <t>Periodo: 01/01/2026 — 16/03/2026   |   Elaborato il 16/03/2026</t>
        </is>
      </c>
      <c r="B2" s="2" t="n"/>
      <c r="C2" s="2" t="n"/>
      <c r="D2" s="2" t="n"/>
      <c r="E2" s="2" t="n"/>
      <c r="F2" s="2" t="n"/>
      <c r="G2" s="3" t="n"/>
    </row>
    <row r="3" ht="22" customHeight="1">
      <c r="A3" s="5" t="inlineStr">
        <is>
          <t>#</t>
        </is>
      </c>
      <c r="B3" s="5" t="inlineStr">
        <is>
          <t>Conto / Sottoconto</t>
        </is>
      </c>
      <c r="C3" s="5" t="inlineStr">
        <is>
          <t>Totale Dare (€)</t>
        </is>
      </c>
      <c r="D3" s="5" t="inlineStr">
        <is>
          <t>Totale Avere (€)</t>
        </is>
      </c>
      <c r="E3" s="5" t="inlineStr">
        <is>
          <t>Saldo Dare (€)</t>
        </is>
      </c>
      <c r="F3" s="5" t="inlineStr">
        <is>
          <t>Saldo Avere (€)</t>
        </is>
      </c>
      <c r="G3" s="5" t="inlineStr">
        <is>
          <t>Tipo</t>
        </is>
      </c>
    </row>
    <row r="4">
      <c r="A4" s="25" t="n">
        <v>1</v>
      </c>
      <c r="B4" s="33" t="inlineStr">
        <is>
          <t>Capitale Sociale</t>
        </is>
      </c>
      <c r="C4" s="10" t="n">
        <v>0</v>
      </c>
      <c r="D4" s="10" t="n">
        <v>50000</v>
      </c>
      <c r="E4" s="10" t="n">
        <v>0</v>
      </c>
      <c r="F4" s="10" t="n">
        <v>50000</v>
      </c>
      <c r="G4" s="34" t="inlineStr">
        <is>
          <t>Patrimonio</t>
        </is>
      </c>
    </row>
    <row r="5">
      <c r="A5" s="28" t="n">
        <v>2</v>
      </c>
      <c r="B5" s="35" t="inlineStr">
        <is>
          <t>Banca c/c</t>
        </is>
      </c>
      <c r="C5" s="16" t="n">
        <v>49250</v>
      </c>
      <c r="D5" s="16" t="n">
        <v>15150</v>
      </c>
      <c r="E5" s="16" t="n">
        <v>34100</v>
      </c>
      <c r="F5" s="16" t="n">
        <v>0</v>
      </c>
      <c r="G5" s="36" t="inlineStr">
        <is>
          <t>Attivo</t>
        </is>
      </c>
    </row>
    <row r="6">
      <c r="A6" s="25" t="n">
        <v>3</v>
      </c>
      <c r="B6" s="33" t="inlineStr">
        <is>
          <t>Clienti c/vendite</t>
        </is>
      </c>
      <c r="C6" s="10" t="n">
        <v>27456</v>
      </c>
      <c r="D6" s="10" t="n">
        <v>14400</v>
      </c>
      <c r="E6" s="10" t="n">
        <v>13056</v>
      </c>
      <c r="F6" s="10" t="n">
        <v>0</v>
      </c>
      <c r="G6" s="36" t="inlineStr">
        <is>
          <t>Attivo</t>
        </is>
      </c>
    </row>
    <row r="7">
      <c r="A7" s="28" t="n">
        <v>4</v>
      </c>
      <c r="B7" s="35" t="inlineStr">
        <is>
          <t>Fornitori c/acquisti</t>
        </is>
      </c>
      <c r="C7" s="16" t="n">
        <v>10870</v>
      </c>
      <c r="D7" s="16" t="n">
        <v>13298</v>
      </c>
      <c r="E7" s="16" t="n">
        <v>0</v>
      </c>
      <c r="F7" s="16" t="n">
        <v>2428</v>
      </c>
      <c r="G7" s="37" t="inlineStr">
        <is>
          <t>Passivo</t>
        </is>
      </c>
    </row>
    <row r="8">
      <c r="A8" s="25" t="n">
        <v>5</v>
      </c>
      <c r="B8" s="33" t="inlineStr">
        <is>
          <t>Acquisti di Merci</t>
        </is>
      </c>
      <c r="C8" s="10" t="n">
        <v>8500</v>
      </c>
      <c r="D8" s="10" t="n">
        <v>500</v>
      </c>
      <c r="E8" s="10" t="n">
        <v>8000</v>
      </c>
      <c r="F8" s="10" t="n">
        <v>0</v>
      </c>
      <c r="G8" s="38" t="inlineStr">
        <is>
          <t>Costo</t>
        </is>
      </c>
    </row>
    <row r="9">
      <c r="A9" s="28" t="n">
        <v>6</v>
      </c>
      <c r="B9" s="35" t="inlineStr">
        <is>
          <t>Ricavi di Vendita</t>
        </is>
      </c>
      <c r="C9" s="16" t="n">
        <v>0</v>
      </c>
      <c r="D9" s="16" t="n">
        <v>22880</v>
      </c>
      <c r="E9" s="16" t="n">
        <v>0</v>
      </c>
      <c r="F9" s="16" t="n">
        <v>22880</v>
      </c>
      <c r="G9" s="39" t="inlineStr">
        <is>
          <t>Ricavo</t>
        </is>
      </c>
    </row>
    <row r="10">
      <c r="A10" s="25" t="n">
        <v>7</v>
      </c>
      <c r="B10" s="33" t="inlineStr">
        <is>
          <t>Costo del Lavoro</t>
        </is>
      </c>
      <c r="C10" s="10" t="n">
        <v>3840</v>
      </c>
      <c r="D10" s="10" t="n">
        <v>0</v>
      </c>
      <c r="E10" s="10" t="n">
        <v>3840</v>
      </c>
      <c r="F10" s="10" t="n">
        <v>0</v>
      </c>
      <c r="G10" s="38" t="inlineStr">
        <is>
          <t>Costo</t>
        </is>
      </c>
    </row>
    <row r="11">
      <c r="A11" s="28" t="n">
        <v>8</v>
      </c>
      <c r="B11" s="35" t="inlineStr">
        <is>
          <t>Attrezzature</t>
        </is>
      </c>
      <c r="C11" s="16" t="n">
        <v>2400</v>
      </c>
      <c r="D11" s="16" t="n">
        <v>0</v>
      </c>
      <c r="E11" s="16" t="n">
        <v>2400</v>
      </c>
      <c r="F11" s="16" t="n">
        <v>0</v>
      </c>
      <c r="G11" s="36" t="inlineStr">
        <is>
          <t>Attivo</t>
        </is>
      </c>
    </row>
    <row r="12">
      <c r="A12" s="25" t="n">
        <v>9</v>
      </c>
      <c r="B12" s="33" t="inlineStr">
        <is>
          <t>Fitti Passivi</t>
        </is>
      </c>
      <c r="C12" s="10" t="n">
        <v>1200</v>
      </c>
      <c r="D12" s="10" t="n">
        <v>0</v>
      </c>
      <c r="E12" s="10" t="n">
        <v>1200</v>
      </c>
      <c r="F12" s="10" t="n">
        <v>0</v>
      </c>
      <c r="G12" s="38" t="inlineStr">
        <is>
          <t>Costo</t>
        </is>
      </c>
    </row>
    <row r="13">
      <c r="A13" s="28" t="n">
        <v>10</v>
      </c>
      <c r="B13" s="35" t="inlineStr">
        <is>
          <t>Utenze</t>
        </is>
      </c>
      <c r="C13" s="16" t="n">
        <v>380</v>
      </c>
      <c r="D13" s="16" t="n">
        <v>0</v>
      </c>
      <c r="E13" s="16" t="n">
        <v>380</v>
      </c>
      <c r="F13" s="16" t="n">
        <v>0</v>
      </c>
      <c r="G13" s="38" t="inlineStr">
        <is>
          <t>Costo</t>
        </is>
      </c>
    </row>
    <row r="14">
      <c r="A14" s="25" t="n">
        <v>11</v>
      </c>
      <c r="B14" s="33" t="inlineStr">
        <is>
          <t>IVA a Credito</t>
        </is>
      </c>
      <c r="C14" s="10" t="n">
        <v>2398</v>
      </c>
      <c r="D14" s="10" t="n">
        <v>2398</v>
      </c>
      <c r="E14" s="10" t="n">
        <v>0</v>
      </c>
      <c r="F14" s="10" t="n">
        <v>0</v>
      </c>
      <c r="G14" s="40" t="inlineStr">
        <is>
          <t>Fiscale</t>
        </is>
      </c>
    </row>
    <row r="15">
      <c r="A15" s="28" t="n">
        <v>12</v>
      </c>
      <c r="B15" s="35" t="inlineStr">
        <is>
          <t>IVA a Debito</t>
        </is>
      </c>
      <c r="C15" s="16" t="n">
        <v>4576</v>
      </c>
      <c r="D15" s="16" t="n">
        <v>4576</v>
      </c>
      <c r="E15" s="16" t="n">
        <v>0</v>
      </c>
      <c r="F15" s="16" t="n">
        <v>0</v>
      </c>
      <c r="G15" s="40" t="inlineStr">
        <is>
          <t>Fiscale</t>
        </is>
      </c>
    </row>
    <row r="16">
      <c r="A16" s="25" t="n">
        <v>13</v>
      </c>
      <c r="B16" s="33" t="inlineStr">
        <is>
          <t>IVA c/erario</t>
        </is>
      </c>
      <c r="C16" s="10" t="n">
        <v>0</v>
      </c>
      <c r="D16" s="10" t="n">
        <v>2178</v>
      </c>
      <c r="E16" s="10" t="n">
        <v>0</v>
      </c>
      <c r="F16" s="10" t="n">
        <v>2178</v>
      </c>
      <c r="G16" s="40" t="inlineStr">
        <is>
          <t>Fiscale</t>
        </is>
      </c>
    </row>
    <row r="17">
      <c r="A17" s="28" t="n">
        <v>14</v>
      </c>
      <c r="B17" s="35" t="inlineStr">
        <is>
          <t>Ratei Passivi</t>
        </is>
      </c>
      <c r="C17" s="16" t="n">
        <v>0</v>
      </c>
      <c r="D17" s="16" t="n">
        <v>640</v>
      </c>
      <c r="E17" s="16" t="n">
        <v>0</v>
      </c>
      <c r="F17" s="16" t="n">
        <v>640</v>
      </c>
      <c r="G17" s="37" t="inlineStr">
        <is>
          <t>Passivo</t>
        </is>
      </c>
    </row>
    <row r="18">
      <c r="A18" s="41" t="inlineStr">
        <is>
          <t>TOTALE GENERALE</t>
        </is>
      </c>
      <c r="B18" s="41" t="n"/>
      <c r="C18" s="21">
        <f>SUM(C4:C17)</f>
        <v/>
      </c>
      <c r="D18" s="21">
        <f>SUM(D4:D17)</f>
        <v/>
      </c>
      <c r="E18" s="21">
        <f>SUM(E4:E17)</f>
        <v/>
      </c>
      <c r="F18" s="21">
        <f>SUM(F4:F17)</f>
        <v/>
      </c>
      <c r="G18" s="41" t="inlineStr"/>
    </row>
    <row r="19">
      <c r="E19" s="22" t="inlineStr">
        <is>
          <t>Verifica (Saldo Dare = Saldo Avere):</t>
        </is>
      </c>
      <c r="F19" s="42">
        <f>IF(E18=F18,"✓ BILANCIATO","✗ DIFFERENZA")</f>
        <v/>
      </c>
    </row>
  </sheetData>
  <mergeCells count="3">
    <mergeCell ref="A1:G1"/>
    <mergeCell ref="A2:G2"/>
    <mergeCell ref="A18:B18"/>
  </mergeCells>
  <pageMargins left="0.75" right="0.75" top="1" bottom="1" header="0.5" footer="0.5"/>
  <pageSetup orientation="landscape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0F766E"/>
    <outlinePr summaryBelow="1" summaryRight="1"/>
    <pageSetUpPr/>
  </sheetPr>
  <dimension ref="A1:C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30" customWidth="1" min="2" max="2"/>
    <col width="30" customWidth="1" min="3" max="3"/>
  </cols>
  <sheetData>
    <row r="1" ht="35" customHeight="1">
      <c r="A1" s="1" t="inlineStr">
        <is>
          <t>PARAMETRI AZIENDALI</t>
        </is>
      </c>
      <c r="B1" s="2" t="n"/>
      <c r="C1" s="3" t="n"/>
    </row>
    <row r="2">
      <c r="A2" s="4" t="inlineStr">
        <is>
          <t>Aggiornato al:</t>
        </is>
      </c>
      <c r="B2" s="43" t="inlineStr">
        <is>
          <t>16/03/2026</t>
        </is>
      </c>
      <c r="C2" s="3" t="n"/>
    </row>
    <row r="3" ht="20" customHeight="1">
      <c r="A3" s="5" t="inlineStr">
        <is>
          <t>Parametro</t>
        </is>
      </c>
      <c r="B3" s="5" t="inlineStr">
        <is>
          <t>Valore</t>
        </is>
      </c>
      <c r="C3" s="5" t="inlineStr">
        <is>
          <t>Note</t>
        </is>
      </c>
    </row>
    <row r="4">
      <c r="A4" s="33" t="inlineStr">
        <is>
          <t>Ragione Sociale</t>
        </is>
      </c>
      <c r="B4" s="44" t="inlineStr">
        <is>
          <t>La Mia Azienda S.r.l.</t>
        </is>
      </c>
      <c r="C4" s="9" t="inlineStr">
        <is>
          <t>Nome dell'impresa</t>
        </is>
      </c>
    </row>
    <row r="5">
      <c r="A5" s="35" t="inlineStr">
        <is>
          <t>Partita IVA</t>
        </is>
      </c>
      <c r="B5" s="44" t="inlineStr">
        <is>
          <t>IT12345678901</t>
        </is>
      </c>
      <c r="C5" s="15" t="inlineStr">
        <is>
          <t>Formato IT + 11 cifre</t>
        </is>
      </c>
    </row>
    <row r="6">
      <c r="A6" s="33" t="inlineStr">
        <is>
          <t>Codice Fiscale</t>
        </is>
      </c>
      <c r="B6" s="44" t="inlineStr">
        <is>
          <t>12345678901</t>
        </is>
      </c>
      <c r="C6" s="9" t="inlineStr"/>
    </row>
    <row r="7">
      <c r="A7" s="35" t="inlineStr">
        <is>
          <t>Esercizio Contabile</t>
        </is>
      </c>
      <c r="B7" s="44" t="inlineStr">
        <is>
          <t>2026</t>
        </is>
      </c>
      <c r="C7" s="15" t="inlineStr">
        <is>
          <t>Anno dell'esercizio in corso</t>
        </is>
      </c>
    </row>
    <row r="8">
      <c r="A8" s="33" t="inlineStr">
        <is>
          <t>Valuta</t>
        </is>
      </c>
      <c r="B8" s="44" t="inlineStr">
        <is>
          <t>EUR (€)</t>
        </is>
      </c>
      <c r="C8" s="9" t="inlineStr">
        <is>
          <t>Euro</t>
        </is>
      </c>
    </row>
    <row r="9">
      <c r="A9" s="35" t="inlineStr">
        <is>
          <t>Regime IVA</t>
        </is>
      </c>
      <c r="B9" s="44" t="inlineStr">
        <is>
          <t>Ordinario mensile</t>
        </is>
      </c>
      <c r="C9" s="15" t="inlineStr">
        <is>
          <t>Mensile / Trimestrale</t>
        </is>
      </c>
    </row>
    <row r="10">
      <c r="A10" s="33" t="inlineStr">
        <is>
          <t>Aliquota IVA standard</t>
        </is>
      </c>
      <c r="B10" s="44" t="inlineStr">
        <is>
          <t>22%</t>
        </is>
      </c>
      <c r="C10" s="9" t="inlineStr"/>
    </row>
    <row r="11">
      <c r="A11" s="35" t="inlineStr">
        <is>
          <t>Responsabile Contabilità</t>
        </is>
      </c>
      <c r="B11" s="44" t="inlineStr">
        <is>
          <t>Mario Rossi</t>
        </is>
      </c>
      <c r="C11" s="15" t="inlineStr">
        <is>
          <t>Nome e cognome</t>
        </is>
      </c>
    </row>
    <row r="12">
      <c r="A12" s="33" t="inlineStr">
        <is>
          <t>Data inizio esercizio</t>
        </is>
      </c>
      <c r="B12" s="44" t="inlineStr">
        <is>
          <t>01/01/2026</t>
        </is>
      </c>
      <c r="C12" s="9" t="inlineStr"/>
    </row>
    <row r="13">
      <c r="A13" s="35" t="inlineStr">
        <is>
          <t>Data chiusura esercizio</t>
        </is>
      </c>
      <c r="B13" s="44" t="inlineStr">
        <is>
          <t>31/12/2026</t>
        </is>
      </c>
      <c r="C13" s="15" t="inlineStr"/>
    </row>
    <row r="14">
      <c r="A14" s="33" t="inlineStr">
        <is>
          <t>Codice ATECO</t>
        </is>
      </c>
      <c r="B14" s="44" t="inlineStr">
        <is>
          <t>46.90.00</t>
        </is>
      </c>
      <c r="C14" s="9" t="inlineStr">
        <is>
          <t>Commercio all'ingrosso</t>
        </is>
      </c>
    </row>
    <row r="15">
      <c r="A15" s="35" t="inlineStr">
        <is>
          <t>Indirizzo sede</t>
        </is>
      </c>
      <c r="B15" s="44" t="inlineStr">
        <is>
          <t>Via Roma, 1 - 20100 Milano (MI)</t>
        </is>
      </c>
      <c r="C15" s="15" t="inlineStr"/>
    </row>
    <row r="16">
      <c r="A16" s="33" t="inlineStr">
        <is>
          <t>Telefono</t>
        </is>
      </c>
      <c r="B16" s="44" t="inlineStr">
        <is>
          <t>+39 02 12345678</t>
        </is>
      </c>
      <c r="C16" s="9" t="inlineStr"/>
    </row>
    <row r="17">
      <c r="A17" s="35" t="inlineStr">
        <is>
          <t>Email contabile</t>
        </is>
      </c>
      <c r="B17" s="44" t="inlineStr">
        <is>
          <t>contabilita@lamiaimpresa.it</t>
        </is>
      </c>
      <c r="C17" s="15" t="inlineStr"/>
    </row>
    <row r="18">
      <c r="A18" s="33" t="inlineStr">
        <is>
          <t>Software gestionale</t>
        </is>
      </c>
      <c r="B18" s="44" t="inlineStr">
        <is>
          <t>OpenContabile Pro</t>
        </is>
      </c>
      <c r="C18" s="9" t="inlineStr"/>
    </row>
  </sheetData>
  <mergeCells count="2">
    <mergeCell ref="A1:C1"/>
    <mergeCell ref="B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F766E"/>
    <outlinePr summaryBelow="1" summaryRight="1"/>
    <pageSetUpPr/>
  </sheetPr>
  <dimension ref="A1:C4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55" customWidth="1" min="2" max="2"/>
    <col width="35" customWidth="1" min="3" max="3"/>
  </cols>
  <sheetData>
    <row r="1" ht="35" customHeight="1">
      <c r="A1" s="1" t="inlineStr">
        <is>
          <t>ISTRUZIONI PER L'USO — LIBRO GIORNALE</t>
        </is>
      </c>
      <c r="B1" s="2" t="n"/>
      <c r="C1" s="3" t="n"/>
    </row>
    <row r="2">
      <c r="A2" s="4" t="inlineStr">
        <is>
          <t>Guida operativa — versione del 16/03/2026</t>
        </is>
      </c>
      <c r="B2" s="2" t="n"/>
      <c r="C2" s="3" t="n"/>
    </row>
    <row r="3" ht="22" customHeight="1">
      <c r="A3" s="24" t="inlineStr">
        <is>
          <t>STRUTTURA DELLA CARTELLA DI LAVORO</t>
        </is>
      </c>
      <c r="B3" s="2" t="n"/>
      <c r="C3" s="3" t="n"/>
    </row>
    <row r="4" ht="32" customHeight="1">
      <c r="A4" s="8" t="n">
        <v>1</v>
      </c>
      <c r="B4" s="33" t="inlineStr">
        <is>
          <t>Libro Giornale</t>
        </is>
      </c>
      <c r="C4" s="45" t="inlineStr">
        <is>
          <t>Registrazione cronologica di tutte le operazioni contabili in partita doppia. Ogni articolo deve avere Dare = Avere.</t>
        </is>
      </c>
    </row>
    <row r="5" ht="32" customHeight="1">
      <c r="A5" s="13" t="n">
        <v>2</v>
      </c>
      <c r="B5" s="35" t="inlineStr">
        <is>
          <t>Mastro Conti</t>
        </is>
      </c>
      <c r="C5" s="46" t="inlineStr">
        <is>
          <t>Estratto per singolo conto di tutte le movimentazioni. Permette il controllo del saldo progressivo.</t>
        </is>
      </c>
    </row>
    <row r="6" ht="32" customHeight="1">
      <c r="A6" s="8" t="n">
        <v>3</v>
      </c>
      <c r="B6" s="33" t="inlineStr">
        <is>
          <t>Bilancio di Verifica</t>
        </is>
      </c>
      <c r="C6" s="45" t="inlineStr">
        <is>
          <t>Riepilogo di tutti i conti con totali Dare e Avere. La somma dei saldi Dare deve eguagliare quella dei saldi Avere.</t>
        </is>
      </c>
    </row>
    <row r="7" ht="32" customHeight="1">
      <c r="A7" s="13" t="n">
        <v>4</v>
      </c>
      <c r="B7" s="35" t="inlineStr">
        <is>
          <t>Parametri</t>
        </is>
      </c>
      <c r="C7" s="46" t="inlineStr">
        <is>
          <t>Dati anagrafici dell'azienda e impostazioni contabili. Modificare prima di iniziare la registrazione.</t>
        </is>
      </c>
    </row>
    <row r="9" ht="22" customHeight="1">
      <c r="A9" s="24" t="inlineStr">
        <is>
          <t>COME REGISTRARE UN NUOVO ARTICOLO</t>
        </is>
      </c>
      <c r="B9" s="2" t="n"/>
      <c r="C9" s="3" t="n"/>
    </row>
    <row r="10" ht="32" customHeight="1">
      <c r="A10" s="8" t="n">
        <v>1</v>
      </c>
      <c r="B10" s="33" t="inlineStr">
        <is>
          <t>1 — Numero articolo</t>
        </is>
      </c>
      <c r="C10" s="45" t="inlineStr">
        <is>
          <t>Assegnare lo stesso numero a tutte le righe dello stesso articolo contabile.</t>
        </is>
      </c>
    </row>
    <row r="11" ht="32" customHeight="1">
      <c r="A11" s="13" t="n">
        <v>2</v>
      </c>
      <c r="B11" s="35" t="inlineStr">
        <is>
          <t>2 — Data</t>
        </is>
      </c>
      <c r="C11" s="46" t="inlineStr">
        <is>
          <t>Inserire la data nel formato GG/MM/AAAA. Rispettare l'ordine cronologico.</t>
        </is>
      </c>
    </row>
    <row r="12" ht="32" customHeight="1">
      <c r="A12" s="8" t="n">
        <v>3</v>
      </c>
      <c r="B12" s="33" t="inlineStr">
        <is>
          <t>3 — Causale</t>
        </is>
      </c>
      <c r="C12" s="45" t="inlineStr">
        <is>
          <t>Scegliere il codice causale appropriato dalla lista: BA=Banca, VE=Vendita, VA=Acquisto, PF=Paghe, SP=Spese, GI=Giroconto, RI=Rettifica.</t>
        </is>
      </c>
    </row>
    <row r="13" ht="32" customHeight="1">
      <c r="A13" s="13" t="n">
        <v>4</v>
      </c>
      <c r="B13" s="35" t="inlineStr">
        <is>
          <t>4 — Descrizione</t>
        </is>
      </c>
      <c r="C13" s="46" t="inlineStr">
        <is>
          <t>Descrivere l'operazione in modo chiaro. Indicare numero fattura o riferimento documento.</t>
        </is>
      </c>
    </row>
    <row r="14" ht="32" customHeight="1">
      <c r="A14" s="8" t="n">
        <v>5</v>
      </c>
      <c r="B14" s="33" t="inlineStr">
        <is>
          <t>5 — Conto/Sottoconto</t>
        </is>
      </c>
      <c r="C14" s="45" t="inlineStr">
        <is>
          <t>Indicare il conto del piano dei conti. Usare denominazioni coerenti con il Mastro.</t>
        </is>
      </c>
    </row>
    <row r="15" ht="32" customHeight="1">
      <c r="A15" s="13" t="n">
        <v>6</v>
      </c>
      <c r="B15" s="35" t="inlineStr">
        <is>
          <t>6 — Dare / Avere</t>
        </is>
      </c>
      <c r="C15" s="46" t="inlineStr">
        <is>
          <t>Inserire l'importo SOLO nella colonna corretta. L'altra deve restare vuota (non mettere zero).</t>
        </is>
      </c>
    </row>
    <row r="17" ht="22" customHeight="1">
      <c r="A17" s="24" t="inlineStr">
        <is>
          <t>CODICI CAUSALE</t>
        </is>
      </c>
      <c r="B17" s="2" t="n"/>
      <c r="C17" s="3" t="n"/>
    </row>
    <row r="18" ht="32" customHeight="1">
      <c r="A18" s="8" t="n">
        <v>1</v>
      </c>
      <c r="B18" s="33" t="inlineStr">
        <is>
          <t>BA — Operazioni bancarie</t>
        </is>
      </c>
      <c r="C18" s="45" t="inlineStr">
        <is>
          <t>Versamenti, prelievi, bonifici, incassi tramite banca.</t>
        </is>
      </c>
    </row>
    <row r="19" ht="32" customHeight="1">
      <c r="A19" s="13" t="n">
        <v>2</v>
      </c>
      <c r="B19" s="35" t="inlineStr">
        <is>
          <t>VE — Vendite</t>
        </is>
      </c>
      <c r="C19" s="46" t="inlineStr">
        <is>
          <t>Emissione fatture di vendita a clienti.</t>
        </is>
      </c>
    </row>
    <row r="20" ht="32" customHeight="1">
      <c r="A20" s="8" t="n">
        <v>3</v>
      </c>
      <c r="B20" s="33" t="inlineStr">
        <is>
          <t>VA — Acquisti / Fornitori</t>
        </is>
      </c>
      <c r="C20" s="45" t="inlineStr">
        <is>
          <t>Ricevimento fatture da fornitori.</t>
        </is>
      </c>
    </row>
    <row r="21" ht="32" customHeight="1">
      <c r="A21" s="13" t="n">
        <v>4</v>
      </c>
      <c r="B21" s="35" t="inlineStr">
        <is>
          <t>PF — Paghe e stipendi</t>
        </is>
      </c>
      <c r="C21" s="46" t="inlineStr">
        <is>
          <t>Elaborazione buste paga, ratei, contributi.</t>
        </is>
      </c>
    </row>
    <row r="22" ht="32" customHeight="1">
      <c r="A22" s="8" t="n">
        <v>5</v>
      </c>
      <c r="B22" s="33" t="inlineStr">
        <is>
          <t>SP — Spese generali</t>
        </is>
      </c>
      <c r="C22" s="45" t="inlineStr">
        <is>
          <t>Affitti, utenze, cancelleria, spese varie.</t>
        </is>
      </c>
    </row>
    <row r="23" ht="32" customHeight="1">
      <c r="A23" s="13" t="n">
        <v>6</v>
      </c>
      <c r="B23" s="35" t="inlineStr">
        <is>
          <t>GI — Giroconti</t>
        </is>
      </c>
      <c r="C23" s="46" t="inlineStr">
        <is>
          <t>Trasferimenti tra conti, liquidazione IVA, giroconto.</t>
        </is>
      </c>
    </row>
    <row r="24" ht="32" customHeight="1">
      <c r="A24" s="8" t="n">
        <v>7</v>
      </c>
      <c r="B24" s="33" t="inlineStr">
        <is>
          <t>RI — Rettifiche</t>
        </is>
      </c>
      <c r="C24" s="45" t="inlineStr">
        <is>
          <t>Note credito, storni, rettifiche contabili.</t>
        </is>
      </c>
    </row>
    <row r="25" ht="32" customHeight="1">
      <c r="A25" s="13" t="n">
        <v>8</v>
      </c>
      <c r="B25" s="35" t="inlineStr">
        <is>
          <t>UT — Utile/Perdita</t>
        </is>
      </c>
      <c r="C25" s="46" t="inlineStr">
        <is>
          <t>Rilevazione risultato d'esercizio.</t>
        </is>
      </c>
    </row>
    <row r="26" ht="32" customHeight="1">
      <c r="A26" s="8" t="n">
        <v>9</v>
      </c>
      <c r="B26" s="33" t="inlineStr">
        <is>
          <t>SA — Scritture di assestamento</t>
        </is>
      </c>
      <c r="C26" s="45" t="inlineStr">
        <is>
          <t>Ammortamenti, ratei, risconti, svalutazioni.</t>
        </is>
      </c>
    </row>
    <row r="28" ht="22" customHeight="1">
      <c r="A28" s="24" t="inlineStr">
        <is>
          <t>PRINCIPI DI PARTITA DOPPIA</t>
        </is>
      </c>
      <c r="B28" s="2" t="n"/>
      <c r="C28" s="3" t="n"/>
    </row>
    <row r="29" ht="32" customHeight="1">
      <c r="A29" s="8" t="n">
        <v>1</v>
      </c>
      <c r="B29" s="33" t="inlineStr">
        <is>
          <t>Equilibrio Dare/Avere</t>
        </is>
      </c>
      <c r="C29" s="45" t="inlineStr">
        <is>
          <t>In ogni articolo la somma delle registrazioni in Dare DEVE essere uguale alla somma in Avere. La cella di verifica segnala automaticamente eventuali errori.</t>
        </is>
      </c>
    </row>
    <row r="30" ht="32" customHeight="1">
      <c r="A30" s="13" t="n">
        <v>2</v>
      </c>
      <c r="B30" s="35" t="inlineStr">
        <is>
          <t>Regola dei conti attivi</t>
        </is>
      </c>
      <c r="C30" s="46" t="inlineStr">
        <is>
          <t>Nei conti ATTIVI (banca, crediti, cassa): il Dare aumenta il saldo, l'Avere lo diminuisce.</t>
        </is>
      </c>
    </row>
    <row r="31" ht="32" customHeight="1">
      <c r="A31" s="8" t="n">
        <v>3</v>
      </c>
      <c r="B31" s="33" t="inlineStr">
        <is>
          <t>Regola dei conti passivi</t>
        </is>
      </c>
      <c r="C31" s="45" t="inlineStr">
        <is>
          <t>Nei conti PASSIVI (debiti, capitale): il Dare diminuisce il saldo, l'Avere lo aumenta.</t>
        </is>
      </c>
    </row>
    <row r="32" ht="32" customHeight="1">
      <c r="A32" s="13" t="n">
        <v>4</v>
      </c>
      <c r="B32" s="35" t="inlineStr">
        <is>
          <t>Regola dei conti economici</t>
        </is>
      </c>
      <c r="C32" s="46" t="inlineStr">
        <is>
          <t>Costi in DARE, ricavi in AVERE. Il risultato è la differenza tra totale costi e totale ricavi.</t>
        </is>
      </c>
    </row>
    <row r="34" ht="22" customHeight="1">
      <c r="A34" s="24" t="inlineStr">
        <is>
          <t>NOTE OPERATIVE</t>
        </is>
      </c>
      <c r="B34" s="2" t="n"/>
      <c r="C34" s="3" t="n"/>
    </row>
    <row r="35" ht="32" customHeight="1">
      <c r="A35" s="8" t="n">
        <v>1</v>
      </c>
      <c r="B35" s="33" t="inlineStr">
        <is>
          <t>Celle gialle (sfondo ambra)</t>
        </is>
      </c>
      <c r="C35" s="45" t="inlineStr">
        <is>
          <t>Celle destinate all'inserimento manuale dei dati.</t>
        </is>
      </c>
    </row>
    <row r="36" ht="32" customHeight="1">
      <c r="A36" s="13" t="n">
        <v>2</v>
      </c>
      <c r="B36" s="35" t="inlineStr">
        <is>
          <t>Celle con sfondo verde-blu</t>
        </is>
      </c>
      <c r="C36" s="46" t="inlineStr">
        <is>
          <t>Celle calcolate automaticamente — non modificare.</t>
        </is>
      </c>
    </row>
    <row r="37" ht="32" customHeight="1">
      <c r="A37" s="8" t="n">
        <v>3</v>
      </c>
      <c r="B37" s="33" t="inlineStr">
        <is>
          <t>Backup</t>
        </is>
      </c>
      <c r="C37" s="45" t="inlineStr">
        <is>
          <t>Salvare una copia del file al termine di ogni sessione di lavoro. Conservare una copia mensile.</t>
        </is>
      </c>
    </row>
    <row r="38" ht="32" customHeight="1">
      <c r="A38" s="13" t="n">
        <v>4</v>
      </c>
      <c r="B38" s="35" t="inlineStr">
        <is>
          <t>Protezione</t>
        </is>
      </c>
      <c r="C38" s="46" t="inlineStr">
        <is>
          <t>Prima di distribuire il file, attivare la protezione dei fogli tramite Revisione &gt; Proteggi foglio.</t>
        </is>
      </c>
    </row>
    <row r="39" ht="32" customHeight="1">
      <c r="A39" s="8" t="n">
        <v>5</v>
      </c>
      <c r="B39" s="33" t="inlineStr">
        <is>
          <t>Valuta</t>
        </is>
      </c>
      <c r="C39" s="45" t="inlineStr">
        <is>
          <t>Tutti gli importi sono espressi in Euro (€). Non mischiare valute nello stesso foglio senza convertire.</t>
        </is>
      </c>
    </row>
    <row r="40" ht="32" customHeight="1">
      <c r="A40" s="13" t="n">
        <v>6</v>
      </c>
      <c r="B40" s="35" t="inlineStr">
        <is>
          <t>Normativa</t>
        </is>
      </c>
      <c r="C40" s="46" t="inlineStr">
        <is>
          <t>Il libro giornale deve essere bollato/numerato annualmente ai sensi degli artt. 2214-2220 c.c.</t>
        </is>
      </c>
    </row>
  </sheetData>
  <mergeCells count="7">
    <mergeCell ref="A1:C1"/>
    <mergeCell ref="A2:C2"/>
    <mergeCell ref="A3:C3"/>
    <mergeCell ref="A9:C9"/>
    <mergeCell ref="A17:C17"/>
    <mergeCell ref="A28:C28"/>
    <mergeCell ref="A34:C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2026-03-16T09:22:43Z</dcterms:created>
  <dcterms:modified xmlns:dcterms="http://purl.org/dc/terms/" xmlns:xsi="http://www.w3.org/2001/XMLSchema-instance" xsi:type="dcterms:W3CDTF">2026-03-16T09:22:43Z</dcterms:modified>
</cp:coreProperties>
</file>