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ma Nota" sheetId="1" state="visible" r:id="rId1"/>
    <sheet xmlns:r="http://schemas.openxmlformats.org/officeDocument/2006/relationships" name="Incassi" sheetId="2" state="visible" r:id="rId2"/>
    <sheet xmlns:r="http://schemas.openxmlformats.org/officeDocument/2006/relationships" name="Pagamenti" sheetId="3" state="visible" r:id="rId3"/>
    <sheet xmlns:r="http://schemas.openxmlformats.org/officeDocument/2006/relationships" name="Riepilogo Mensile" sheetId="4" state="visible" r:id="rId4"/>
    <sheet xmlns:r="http://schemas.openxmlformats.org/officeDocument/2006/relationships" name="Scadenzario" sheetId="5" state="visible" r:id="rId5"/>
    <sheet xmlns:r="http://schemas.openxmlformats.org/officeDocument/2006/relationships" name="Parametri" sheetId="6" state="hidden" r:id="rId6"/>
    <sheet xmlns:r="http://schemas.openxmlformats.org/officeDocument/2006/relationships" name="Istruzioni" sheetId="7" state="visible" r:id="rId7"/>
  </sheets>
  <definedNames>
    <definedName name="_xlnm.Print_Titles" localSheetId="0">'Prima Nota'!8:8</definedName>
    <definedName name="_xlnm.Print_Titles" localSheetId="1">'Incassi'!5:5</definedName>
    <definedName name="_xlnm.Print_Titles" localSheetId="2">'Pagamenti'!5:5</definedName>
    <definedName name="_xlnm.Print_Titles" localSheetId="3">'Riepilogo Mensile'!5:5</definedName>
    <definedName name="_xlnm.Print_Titles" localSheetId="4">'Scadenzario'!6:6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€#,##0.00"/>
  </numFmts>
  <fonts count="20">
    <font>
      <name val="Calibri"/>
      <family val="2"/>
      <color theme="1"/>
      <sz val="11"/>
      <scheme val="minor"/>
    </font>
    <font>
      <name val="Calibri"/>
      <b val="1"/>
      <sz val="10"/>
    </font>
    <font>
      <name val="Calibri"/>
      <b val="1"/>
      <color rgb="000F766E"/>
      <sz val="14"/>
    </font>
    <font>
      <name val="Calibri"/>
      <color rgb="00555555"/>
      <sz val="9"/>
    </font>
    <font>
      <name val="Calibri"/>
      <b val="1"/>
      <color rgb="00555555"/>
      <sz val="9"/>
    </font>
    <font>
      <name val="Calibri"/>
      <b val="1"/>
      <color rgb="0022C55E"/>
      <sz val="16"/>
    </font>
    <font>
      <name val="Calibri"/>
      <b val="1"/>
      <color rgb="00DC2626"/>
      <sz val="16"/>
    </font>
    <font>
      <name val="Calibri"/>
      <b val="1"/>
      <color rgb="003B82F6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22C55E"/>
      <sz val="10"/>
    </font>
    <font>
      <name val="Calibri"/>
      <b val="1"/>
      <color rgb="0092400E"/>
      <sz val="10"/>
    </font>
    <font>
      <name val="Calibri"/>
      <b val="1"/>
      <color rgb="00DC2626"/>
      <sz val="10"/>
    </font>
    <font>
      <name val="Calibri"/>
      <b val="1"/>
      <color rgb="0022C55E"/>
      <sz val="11"/>
    </font>
    <font>
      <name val="Calibri"/>
      <b val="1"/>
      <color rgb="00EAB308"/>
      <sz val="11"/>
    </font>
    <font>
      <name val="Calibri"/>
      <b val="1"/>
      <color rgb="001D4ED8"/>
      <sz val="10"/>
    </font>
    <font>
      <name val="Calibri"/>
      <b val="1"/>
      <color rgb="00DC2626"/>
      <sz val="11"/>
    </font>
    <font>
      <name val="Calibri"/>
      <b val="1"/>
      <color rgb="00FFFFFF"/>
      <sz val="10"/>
    </font>
    <font>
      <name val="Calibri"/>
      <b val="1"/>
      <sz val="9"/>
    </font>
    <font>
      <name val="Calibri"/>
      <b val="1"/>
      <color rgb="00FFFFFF"/>
      <sz val="14"/>
    </font>
  </fonts>
  <fills count="11">
    <fill>
      <patternFill/>
    </fill>
    <fill>
      <patternFill patternType="gray125"/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EFF6FF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FEF9C3"/>
      </patternFill>
    </fill>
    <fill>
      <patternFill patternType="solid">
        <fgColor rgb="0014B8A6"/>
      </patternFill>
    </fill>
    <fill>
      <patternFill patternType="solid">
        <fgColor rgb="00F1F5F9"/>
      </patternFill>
    </fill>
  </fills>
  <borders count="6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62">
    <xf numFmtId="0" fontId="0" fillId="0" borderId="0" pivotButton="0" quotePrefix="0" xfId="0"/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164" fontId="5" fillId="2" borderId="0" applyAlignment="1" pivotButton="0" quotePrefix="0" xfId="0">
      <alignment horizontal="center" vertical="center" wrapText="1"/>
    </xf>
    <xf numFmtId="164" fontId="6" fillId="3" borderId="0" applyAlignment="1" pivotButton="0" quotePrefix="0" xfId="0">
      <alignment horizontal="center" vertical="center" wrapText="1"/>
    </xf>
    <xf numFmtId="164" fontId="7" fillId="4" borderId="0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left" vertical="center" wrapText="1"/>
    </xf>
    <xf numFmtId="164" fontId="9" fillId="6" borderId="1" applyAlignment="1" pivotButton="0" quotePrefix="0" xfId="0">
      <alignment horizontal="right" vertical="center"/>
    </xf>
    <xf numFmtId="0" fontId="10" fillId="2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left" vertical="center" wrapText="1"/>
    </xf>
    <xf numFmtId="164" fontId="9" fillId="7" borderId="1" applyAlignment="1" pivotButton="0" quotePrefix="0" xfId="0">
      <alignment horizontal="right" vertical="center"/>
    </xf>
    <xf numFmtId="0" fontId="11" fillId="8" borderId="1" applyAlignment="1" pivotButton="0" quotePrefix="0" xfId="0">
      <alignment horizontal="center" vertical="center" wrapText="1"/>
    </xf>
    <xf numFmtId="0" fontId="12" fillId="3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right" vertical="center"/>
    </xf>
    <xf numFmtId="164" fontId="13" fillId="2" borderId="0" pivotButton="0" quotePrefix="0" xfId="0"/>
    <xf numFmtId="164" fontId="14" fillId="8" borderId="0" pivotButton="0" quotePrefix="0" xfId="0"/>
    <xf numFmtId="0" fontId="15" fillId="4" borderId="1" applyAlignment="1" pivotButton="0" quotePrefix="0" xfId="0">
      <alignment horizontal="center" vertical="center" wrapText="1"/>
    </xf>
    <xf numFmtId="164" fontId="16" fillId="3" borderId="0" pivotButton="0" quotePrefix="0" xfId="0"/>
    <xf numFmtId="0" fontId="3" fillId="0" borderId="0" pivotButton="0" quotePrefix="0" xfId="0"/>
    <xf numFmtId="0" fontId="8" fillId="5" borderId="0" applyAlignment="1" pivotButton="0" quotePrefix="0" xfId="0">
      <alignment horizontal="center" vertical="center" wrapText="1"/>
    </xf>
    <xf numFmtId="164" fontId="10" fillId="7" borderId="1" applyAlignment="1" pivotButton="0" quotePrefix="0" xfId="0">
      <alignment horizontal="right" vertical="center"/>
    </xf>
    <xf numFmtId="164" fontId="10" fillId="6" borderId="1" applyAlignment="1" pivotButton="0" quotePrefix="0" xfId="0">
      <alignment horizontal="right" vertical="center"/>
    </xf>
    <xf numFmtId="0" fontId="9" fillId="6" borderId="1" applyAlignment="1" pivotButton="0" quotePrefix="0" xfId="0">
      <alignment horizontal="right" vertical="center"/>
    </xf>
    <xf numFmtId="0" fontId="9" fillId="7" borderId="1" applyAlignment="1" pivotButton="0" quotePrefix="0" xfId="0">
      <alignment horizontal="right" vertical="center"/>
    </xf>
    <xf numFmtId="0" fontId="17" fillId="5" borderId="1" applyAlignment="1" pivotButton="0" quotePrefix="0" xfId="0">
      <alignment horizontal="center" vertical="center" wrapText="1"/>
    </xf>
    <xf numFmtId="164" fontId="17" fillId="5" borderId="1" applyAlignment="1" pivotButton="0" quotePrefix="0" xfId="0">
      <alignment horizontal="right" vertical="center"/>
    </xf>
    <xf numFmtId="0" fontId="8" fillId="9" borderId="0" applyAlignment="1" pivotButton="0" quotePrefix="0" xfId="0">
      <alignment horizontal="center" vertical="center" wrapText="1"/>
    </xf>
    <xf numFmtId="0" fontId="8" fillId="9" borderId="1" applyAlignment="1" pivotButton="0" quotePrefix="0" xfId="0">
      <alignment horizontal="center" vertical="center" wrapText="1"/>
    </xf>
    <xf numFmtId="164" fontId="10" fillId="2" borderId="1" applyAlignment="1" pivotButton="0" quotePrefix="0" xfId="0">
      <alignment horizontal="right" vertical="center"/>
    </xf>
    <xf numFmtId="164" fontId="12" fillId="3" borderId="1" applyAlignment="1" pivotButton="0" quotePrefix="0" xfId="0">
      <alignment horizontal="right" vertical="center"/>
    </xf>
    <xf numFmtId="0" fontId="1" fillId="0" borderId="0" applyAlignment="1" pivotButton="0" quotePrefix="0" xfId="0">
      <alignment horizontal="left" vertical="center" wrapText="1"/>
    </xf>
    <xf numFmtId="0" fontId="18" fillId="3" borderId="1" applyAlignment="1" pivotButton="0" quotePrefix="0" xfId="0">
      <alignment horizontal="center" vertical="center" wrapText="1"/>
    </xf>
    <xf numFmtId="0" fontId="18" fillId="8" borderId="1" applyAlignment="1" pivotButton="0" quotePrefix="0" xfId="0">
      <alignment horizontal="center" vertical="center" wrapText="1"/>
    </xf>
    <xf numFmtId="0" fontId="18" fillId="4" borderId="1" applyAlignment="1" pivotButton="0" quotePrefix="0" xfId="0">
      <alignment horizontal="center" vertical="center" wrapText="1"/>
    </xf>
    <xf numFmtId="0" fontId="18" fillId="2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164" fontId="9" fillId="3" borderId="1" applyAlignment="1" pivotButton="0" quotePrefix="0" xfId="0">
      <alignment horizontal="right" vertical="center"/>
    </xf>
    <xf numFmtId="0" fontId="12" fillId="8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center" vertical="center" wrapText="1"/>
    </xf>
    <xf numFmtId="164" fontId="9" fillId="8" borderId="1" applyAlignment="1" pivotButton="0" quotePrefix="0" xfId="0">
      <alignment horizontal="right" vertical="center"/>
    </xf>
    <xf numFmtId="0" fontId="10" fillId="4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164" fontId="9" fillId="4" borderId="1" applyAlignment="1" pivotButton="0" quotePrefix="0" xfId="0">
      <alignment horizontal="right" vertical="center"/>
    </xf>
    <xf numFmtId="0" fontId="11" fillId="4" borderId="1" applyAlignment="1" pivotButton="0" quotePrefix="0" xfId="0">
      <alignment horizontal="center" vertical="center" wrapText="1"/>
    </xf>
    <xf numFmtId="0" fontId="12" fillId="4" borderId="1" applyAlignment="1" pivotButton="0" quotePrefix="0" xfId="0">
      <alignment horizontal="center" vertical="center" wrapText="1"/>
    </xf>
    <xf numFmtId="0" fontId="12" fillId="2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center" vertical="center" wrapText="1"/>
    </xf>
    <xf numFmtId="164" fontId="9" fillId="2" borderId="1" applyAlignment="1" pivotButton="0" quotePrefix="0" xfId="0">
      <alignment horizontal="right" vertical="center"/>
    </xf>
    <xf numFmtId="0" fontId="1" fillId="0" borderId="0" pivotButton="0" quotePrefix="0" xfId="0"/>
    <xf numFmtId="0" fontId="19" fillId="5" borderId="0" applyAlignment="1" pivotButton="0" quotePrefix="0" xfId="0">
      <alignment horizontal="center" vertical="center" wrapText="1"/>
    </xf>
    <xf numFmtId="0" fontId="1" fillId="10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Incassi vs Pagamenti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Mensile'!C5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'Riepilogo Mensile'!$A$6:$A$17</f>
            </numRef>
          </cat>
          <val>
            <numRef>
              <f>'Riepilogo Mensile'!$C$6:$C$17</f>
            </numRef>
          </val>
        </ser>
        <ser>
          <idx val="1"/>
          <order val="1"/>
          <tx>
            <strRef>
              <f>'Riepilogo Mensile'!D5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'Riepilogo Mensile'!$A$6:$A$17</f>
            </numRef>
          </cat>
          <val>
            <numRef>
              <f>'Riepilogo Mensile'!$D$6:$D$17</f>
            </numRef>
          </val>
        </ser>
        <ser>
          <idx val="2"/>
          <order val="2"/>
          <tx>
            <strRef>
              <f>'Riepilogo Mensile'!E5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Mensile'!$A$6:$A$17</f>
            </numRef>
          </cat>
          <val>
            <numRef>
              <f>'Riepilogo Mensile'!$E$6:$E$17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Saldo Cumulato</a:t>
            </a:r>
          </a:p>
        </rich>
      </tx>
    </title>
    <plotArea>
      <lineChart>
        <grouping val="standard"/>
        <ser>
          <idx val="0"/>
          <order val="0"/>
          <tx>
            <strRef>
              <f>'Riepilogo Mensile'!G5</f>
            </strRef>
          </tx>
          <spPr>
            <a:ln xmlns:a="http://schemas.openxmlformats.org/drawingml/2006/main" w="25000">
              <a:solidFill>
                <a:srgbClr val="3B82F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'Riepilogo Mensile'!$A$6:$A$17</f>
            </numRef>
          </cat>
          <val>
            <numRef>
              <f>'Riepilogo Mensile'!$G$6:$G$17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4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25</row>
      <rowOff>0</rowOff>
    </from>
    <ext cx="792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2:N3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30" customWidth="1" min="3" max="3"/>
    <col width="24" customWidth="1" min="4" max="4"/>
    <col width="16" customWidth="1" min="5" max="5"/>
    <col width="16" customWidth="1" min="6" max="6"/>
    <col width="22" customWidth="1" min="7" max="7"/>
    <col width="22" customWidth="1" min="8" max="8"/>
    <col width="18" customWidth="1" min="9" max="9"/>
    <col width="20" customWidth="1" min="10" max="10"/>
    <col width="8" customWidth="1" min="11" max="11"/>
    <col width="14" customWidth="1" min="12" max="12"/>
    <col width="20" customWidth="1" min="13" max="13"/>
    <col width="16" customWidth="1" min="14" max="14"/>
  </cols>
  <sheetData>
    <row r="1" ht="15" customHeight="1"/>
    <row r="2" ht="40" customHeight="1">
      <c r="A2" s="1" t="inlineStr">
        <is>
          <t>PRIMA NOTA — GESTIONE INCASSI E PAGAMENTI</t>
        </is>
      </c>
    </row>
    <row r="3" ht="20" customHeight="1">
      <c r="A3" s="2" t="inlineStr">
        <is>
          <t>Anno di riferimento: 2026  |  Aggiornato al: 16/03/2026  |  Azienda: =Parametri!B2</t>
        </is>
      </c>
    </row>
    <row r="4" ht="30" customHeight="1">
      <c r="A4" s="3" t="inlineStr">
        <is>
          <t>💰 TOTALE INCASSI</t>
        </is>
      </c>
      <c r="F4" s="3" t="inlineStr">
        <is>
          <t>💸 TOTALE PAGAMENTI</t>
        </is>
      </c>
      <c r="K4" s="3" t="inlineStr">
        <is>
          <t>📊 SALDO NETTO</t>
        </is>
      </c>
    </row>
    <row r="5" ht="30" customHeight="1">
      <c r="A5" s="4" t="inlineStr">
        <is>
          <t>💰 TOTALE INCASSI</t>
        </is>
      </c>
      <c r="F5" s="5" t="inlineStr">
        <is>
          <t>💸 TOTALE PAGAMENTI</t>
        </is>
      </c>
      <c r="K5" s="6" t="inlineStr">
        <is>
          <t>📊 SALDO NETTO</t>
        </is>
      </c>
    </row>
    <row r="6" ht="30" customHeight="1">
      <c r="A6" s="7">
        <f>SUMIF(H8:H2000,"Incassato",E8:E2000)</f>
        <v/>
      </c>
      <c r="F6" s="8">
        <f>SUMIF(H8:H2000,"Pagato",F8:F2000)</f>
        <v/>
      </c>
      <c r="K6" s="9">
        <f>A6-F6</f>
        <v/>
      </c>
    </row>
    <row r="7" ht="8" customHeight="1"/>
    <row r="8" ht="32" customHeight="1">
      <c r="A8" s="10" t="inlineStr">
        <is>
          <t>Data</t>
        </is>
      </c>
      <c r="B8" s="10" t="inlineStr">
        <is>
          <t>N° Doc.</t>
        </is>
      </c>
      <c r="C8" s="10" t="inlineStr">
        <is>
          <t>Descrizione</t>
        </is>
      </c>
      <c r="D8" s="10" t="inlineStr">
        <is>
          <t>Controparte</t>
        </is>
      </c>
      <c r="E8" s="10" t="inlineStr">
        <is>
          <t>Importo Incasso</t>
        </is>
      </c>
      <c r="F8" s="10" t="inlineStr">
        <is>
          <t>Importo Pagamento</t>
        </is>
      </c>
      <c r="G8" s="10" t="inlineStr">
        <is>
          <t>Categoria</t>
        </is>
      </c>
      <c r="H8" s="10" t="inlineStr">
        <is>
          <t>Stato</t>
        </is>
      </c>
      <c r="I8" s="10" t="inlineStr">
        <is>
          <t>Metodo</t>
        </is>
      </c>
      <c r="J8" s="10" t="inlineStr">
        <is>
          <t>Conto</t>
        </is>
      </c>
      <c r="K8" s="10" t="inlineStr">
        <is>
          <t>IVA %</t>
        </is>
      </c>
      <c r="L8" s="10" t="inlineStr">
        <is>
          <t>Importo IVA</t>
        </is>
      </c>
      <c r="M8" s="10" t="inlineStr">
        <is>
          <t>Note</t>
        </is>
      </c>
      <c r="N8" s="10" t="inlineStr">
        <is>
          <t>Rif. Esterno</t>
        </is>
      </c>
    </row>
    <row r="9" ht="20" customHeight="1">
      <c r="A9" s="11" t="inlineStr">
        <is>
          <t>25/12/2025</t>
        </is>
      </c>
      <c r="B9" s="11" t="inlineStr">
        <is>
          <t>PAG-2026-001</t>
        </is>
      </c>
      <c r="C9" s="12" t="inlineStr">
        <is>
          <t>Pagamento per imposte e tasse</t>
        </is>
      </c>
      <c r="D9" s="12" t="inlineStr">
        <is>
          <t>Fornitore A S.p.A.</t>
        </is>
      </c>
      <c r="E9" s="13" t="inlineStr"/>
      <c r="F9" s="13" t="n">
        <v>2345.23</v>
      </c>
      <c r="G9" s="12" t="inlineStr">
        <is>
          <t>Imposte e tasse</t>
        </is>
      </c>
      <c r="H9" s="14" t="inlineStr">
        <is>
          <t>Pagato</t>
        </is>
      </c>
      <c r="I9" s="11" t="inlineStr">
        <is>
          <t>Contanti</t>
        </is>
      </c>
      <c r="J9" s="11" t="inlineStr">
        <is>
          <t>Banca principale</t>
        </is>
      </c>
      <c r="K9" s="11" t="n">
        <v>22</v>
      </c>
      <c r="L9" s="13" t="n">
        <v>515.95</v>
      </c>
      <c r="M9" s="12" t="inlineStr"/>
      <c r="N9" s="12" t="inlineStr">
        <is>
          <t>REF-9935</t>
        </is>
      </c>
    </row>
    <row r="10" ht="20" customHeight="1">
      <c r="A10" s="15" t="inlineStr">
        <is>
          <t>05/03/2026</t>
        </is>
      </c>
      <c r="B10" s="15" t="inlineStr">
        <is>
          <t>INC-2026-002</t>
        </is>
      </c>
      <c r="C10" s="16" t="inlineStr">
        <is>
          <t>Incasso da vendite prodotti</t>
        </is>
      </c>
      <c r="D10" s="16" t="inlineStr">
        <is>
          <t>Cliente B S.r.l.</t>
        </is>
      </c>
      <c r="E10" s="17" t="n">
        <v>932.0599999999999</v>
      </c>
      <c r="F10" s="17" t="inlineStr"/>
      <c r="G10" s="16" t="inlineStr">
        <is>
          <t>Vendite prodotti</t>
        </is>
      </c>
      <c r="H10" s="14" t="inlineStr">
        <is>
          <t>Incassato</t>
        </is>
      </c>
      <c r="I10" s="15" t="inlineStr">
        <is>
          <t>Contanti</t>
        </is>
      </c>
      <c r="J10" s="15" t="inlineStr">
        <is>
          <t>Banca principale</t>
        </is>
      </c>
      <c r="K10" s="15" t="n">
        <v>22</v>
      </c>
      <c r="L10" s="17" t="n">
        <v>205.05</v>
      </c>
      <c r="M10" s="16" t="inlineStr"/>
      <c r="N10" s="16" t="inlineStr">
        <is>
          <t>REF-4257</t>
        </is>
      </c>
    </row>
    <row r="11" ht="20" customHeight="1">
      <c r="A11" s="11" t="inlineStr">
        <is>
          <t>23/12/2025</t>
        </is>
      </c>
      <c r="B11" s="11" t="inlineStr">
        <is>
          <t>INC-2026-003</t>
        </is>
      </c>
      <c r="C11" s="12" t="inlineStr">
        <is>
          <t>Incasso da rimborsi</t>
        </is>
      </c>
      <c r="D11" s="12" t="inlineStr">
        <is>
          <t>Cliente C S.r.l.</t>
        </is>
      </c>
      <c r="E11" s="13" t="n">
        <v>3696.39</v>
      </c>
      <c r="F11" s="13" t="inlineStr"/>
      <c r="G11" s="12" t="inlineStr">
        <is>
          <t>Rimborsi</t>
        </is>
      </c>
      <c r="H11" s="18" t="inlineStr">
        <is>
          <t>Parzialmente incassato</t>
        </is>
      </c>
      <c r="I11" s="11" t="inlineStr">
        <is>
          <t>Bonifico</t>
        </is>
      </c>
      <c r="J11" s="11" t="inlineStr">
        <is>
          <t>Cassa</t>
        </is>
      </c>
      <c r="K11" s="11" t="n">
        <v>22</v>
      </c>
      <c r="L11" s="13" t="n">
        <v>813.21</v>
      </c>
      <c r="M11" s="12" t="inlineStr"/>
      <c r="N11" s="12" t="inlineStr">
        <is>
          <t>REF-7924</t>
        </is>
      </c>
    </row>
    <row r="12" ht="20" customHeight="1">
      <c r="A12" s="15" t="inlineStr">
        <is>
          <t>01/02/2026</t>
        </is>
      </c>
      <c r="B12" s="15" t="inlineStr">
        <is>
          <t>PAG-2026-004</t>
        </is>
      </c>
      <c r="C12" s="16" t="inlineStr">
        <is>
          <t>Pagamento per stipendi</t>
        </is>
      </c>
      <c r="D12" s="16" t="inlineStr">
        <is>
          <t>Fornitore D S.p.A.</t>
        </is>
      </c>
      <c r="E12" s="17" t="inlineStr"/>
      <c r="F12" s="17" t="n">
        <v>7666.26</v>
      </c>
      <c r="G12" s="16" t="inlineStr">
        <is>
          <t>Stipendi</t>
        </is>
      </c>
      <c r="H12" s="18" t="inlineStr">
        <is>
          <t>Parzialmente pagato</t>
        </is>
      </c>
      <c r="I12" s="15" t="inlineStr">
        <is>
          <t>Bonifico</t>
        </is>
      </c>
      <c r="J12" s="15" t="inlineStr">
        <is>
          <t>Banca principale</t>
        </is>
      </c>
      <c r="K12" s="15" t="n">
        <v>22</v>
      </c>
      <c r="L12" s="17" t="n">
        <v>1686.58</v>
      </c>
      <c r="M12" s="16" t="inlineStr"/>
      <c r="N12" s="16" t="inlineStr">
        <is>
          <t>REF-7224</t>
        </is>
      </c>
    </row>
    <row r="13" ht="20" customHeight="1">
      <c r="A13" s="11" t="inlineStr">
        <is>
          <t>04/03/2026</t>
        </is>
      </c>
      <c r="B13" s="11" t="inlineStr">
        <is>
          <t>PAG-2026-005</t>
        </is>
      </c>
      <c r="C13" s="12" t="inlineStr">
        <is>
          <t>Pagamento per affitti passivi</t>
        </is>
      </c>
      <c r="D13" s="12" t="inlineStr">
        <is>
          <t>Fornitore E S.p.A.</t>
        </is>
      </c>
      <c r="E13" s="13" t="inlineStr"/>
      <c r="F13" s="13" t="n">
        <v>4909.06</v>
      </c>
      <c r="G13" s="12" t="inlineStr">
        <is>
          <t>Affitti passivi</t>
        </is>
      </c>
      <c r="H13" s="11" t="inlineStr">
        <is>
          <t>Da pagare</t>
        </is>
      </c>
      <c r="I13" s="11" t="inlineStr">
        <is>
          <t>PayPal</t>
        </is>
      </c>
      <c r="J13" s="11" t="inlineStr">
        <is>
          <t>Conto risparmio</t>
        </is>
      </c>
      <c r="K13" s="11" t="n">
        <v>22</v>
      </c>
      <c r="L13" s="13" t="n">
        <v>1079.99</v>
      </c>
      <c r="M13" s="12" t="inlineStr"/>
      <c r="N13" s="12" t="inlineStr">
        <is>
          <t>REF-9785</t>
        </is>
      </c>
    </row>
    <row r="14" ht="20" customHeight="1">
      <c r="A14" s="15" t="inlineStr">
        <is>
          <t>01/03/2026</t>
        </is>
      </c>
      <c r="B14" s="15" t="inlineStr">
        <is>
          <t>INC-2026-006</t>
        </is>
      </c>
      <c r="C14" s="16" t="inlineStr">
        <is>
          <t>Incasso da rimborsi</t>
        </is>
      </c>
      <c r="D14" s="16" t="inlineStr">
        <is>
          <t>Cliente F S.r.l.</t>
        </is>
      </c>
      <c r="E14" s="17" t="n">
        <v>1642.6</v>
      </c>
      <c r="F14" s="17" t="inlineStr"/>
      <c r="G14" s="16" t="inlineStr">
        <is>
          <t>Rimborsi</t>
        </is>
      </c>
      <c r="H14" s="18" t="inlineStr">
        <is>
          <t>Parzialmente incassato</t>
        </is>
      </c>
      <c r="I14" s="15" t="inlineStr">
        <is>
          <t>PayPal</t>
        </is>
      </c>
      <c r="J14" s="15" t="inlineStr">
        <is>
          <t>Conto secondario</t>
        </is>
      </c>
      <c r="K14" s="15" t="n">
        <v>22</v>
      </c>
      <c r="L14" s="17" t="n">
        <v>361.37</v>
      </c>
      <c r="M14" s="16" t="inlineStr"/>
      <c r="N14" s="16" t="inlineStr">
        <is>
          <t>REF-4150</t>
        </is>
      </c>
    </row>
    <row r="15" ht="20" customHeight="1">
      <c r="A15" s="11" t="inlineStr">
        <is>
          <t>16/12/2025</t>
        </is>
      </c>
      <c r="B15" s="11" t="inlineStr">
        <is>
          <t>PAG-2026-007</t>
        </is>
      </c>
      <c r="C15" s="12" t="inlineStr">
        <is>
          <t>Pagamento per imposte e tasse</t>
        </is>
      </c>
      <c r="D15" s="12" t="inlineStr">
        <is>
          <t>Fornitore G S.p.A.</t>
        </is>
      </c>
      <c r="E15" s="13" t="inlineStr"/>
      <c r="F15" s="13" t="n">
        <v>1977.61</v>
      </c>
      <c r="G15" s="12" t="inlineStr">
        <is>
          <t>Imposte e tasse</t>
        </is>
      </c>
      <c r="H15" s="18" t="inlineStr">
        <is>
          <t>Parzialmente pagato</t>
        </is>
      </c>
      <c r="I15" s="11" t="inlineStr">
        <is>
          <t>Bonifico</t>
        </is>
      </c>
      <c r="J15" s="11" t="inlineStr">
        <is>
          <t>Cassa</t>
        </is>
      </c>
      <c r="K15" s="11" t="n">
        <v>22</v>
      </c>
      <c r="L15" s="13" t="n">
        <v>435.07</v>
      </c>
      <c r="M15" s="12" t="inlineStr"/>
      <c r="N15" s="12" t="inlineStr">
        <is>
          <t>REF-2654</t>
        </is>
      </c>
    </row>
    <row r="16" ht="20" customHeight="1">
      <c r="A16" s="15" t="inlineStr">
        <is>
          <t>27/01/2026</t>
        </is>
      </c>
      <c r="B16" s="15" t="inlineStr">
        <is>
          <t>PAG-2026-008</t>
        </is>
      </c>
      <c r="C16" s="16" t="inlineStr">
        <is>
          <t>Pagamento per imposte e tasse</t>
        </is>
      </c>
      <c r="D16" s="16" t="inlineStr">
        <is>
          <t>Fornitore H S.p.A.</t>
        </is>
      </c>
      <c r="E16" s="17" t="inlineStr"/>
      <c r="F16" s="17" t="n">
        <v>6706.06</v>
      </c>
      <c r="G16" s="16" t="inlineStr">
        <is>
          <t>Imposte e tasse</t>
        </is>
      </c>
      <c r="H16" s="14" t="inlineStr">
        <is>
          <t>Pagato</t>
        </is>
      </c>
      <c r="I16" s="15" t="inlineStr">
        <is>
          <t>Carta di credito</t>
        </is>
      </c>
      <c r="J16" s="15" t="inlineStr">
        <is>
          <t>Conto secondario</t>
        </is>
      </c>
      <c r="K16" s="15" t="n">
        <v>22</v>
      </c>
      <c r="L16" s="17" t="n">
        <v>1475.33</v>
      </c>
      <c r="M16" s="16" t="inlineStr"/>
      <c r="N16" s="16" t="inlineStr">
        <is>
          <t>REF-4432</t>
        </is>
      </c>
    </row>
    <row r="17" ht="20" customHeight="1">
      <c r="A17" s="11" t="inlineStr">
        <is>
          <t>21/12/2025</t>
        </is>
      </c>
      <c r="B17" s="11" t="inlineStr">
        <is>
          <t>PAG-2026-009</t>
        </is>
      </c>
      <c r="C17" s="12" t="inlineStr">
        <is>
          <t>Pagamento per imposte e tasse</t>
        </is>
      </c>
      <c r="D17" s="12" t="inlineStr">
        <is>
          <t>Fornitore A S.p.A.</t>
        </is>
      </c>
      <c r="E17" s="13" t="inlineStr"/>
      <c r="F17" s="13" t="n">
        <v>5254.68</v>
      </c>
      <c r="G17" s="12" t="inlineStr">
        <is>
          <t>Imposte e tasse</t>
        </is>
      </c>
      <c r="H17" s="14" t="inlineStr">
        <is>
          <t>Pagato</t>
        </is>
      </c>
      <c r="I17" s="11" t="inlineStr">
        <is>
          <t>Assegno</t>
        </is>
      </c>
      <c r="J17" s="11" t="inlineStr">
        <is>
          <t>Cassa</t>
        </is>
      </c>
      <c r="K17" s="11" t="n">
        <v>22</v>
      </c>
      <c r="L17" s="13" t="n">
        <v>1156.03</v>
      </c>
      <c r="M17" s="12" t="inlineStr"/>
      <c r="N17" s="12" t="inlineStr">
        <is>
          <t>REF-3677</t>
        </is>
      </c>
    </row>
    <row r="18" ht="20" customHeight="1">
      <c r="A18" s="15" t="inlineStr">
        <is>
          <t>16/01/2026</t>
        </is>
      </c>
      <c r="B18" s="15" t="inlineStr">
        <is>
          <t>PAG-2026-010</t>
        </is>
      </c>
      <c r="C18" s="16" t="inlineStr">
        <is>
          <t>Pagamento per imposte e tasse</t>
        </is>
      </c>
      <c r="D18" s="16" t="inlineStr">
        <is>
          <t>Fornitore B S.p.A.</t>
        </is>
      </c>
      <c r="E18" s="17" t="inlineStr"/>
      <c r="F18" s="17" t="n">
        <v>5567.66</v>
      </c>
      <c r="G18" s="16" t="inlineStr">
        <is>
          <t>Imposte e tasse</t>
        </is>
      </c>
      <c r="H18" s="14" t="inlineStr">
        <is>
          <t>Pagato</t>
        </is>
      </c>
      <c r="I18" s="15" t="inlineStr">
        <is>
          <t>PayPal</t>
        </is>
      </c>
      <c r="J18" s="15" t="inlineStr">
        <is>
          <t>Conto secondario</t>
        </is>
      </c>
      <c r="K18" s="15" t="n">
        <v>22</v>
      </c>
      <c r="L18" s="17" t="n">
        <v>1224.89</v>
      </c>
      <c r="M18" s="16" t="inlineStr"/>
      <c r="N18" s="16" t="inlineStr">
        <is>
          <t>REF-1916</t>
        </is>
      </c>
    </row>
    <row r="19" ht="20" customHeight="1">
      <c r="A19" s="11" t="inlineStr">
        <is>
          <t>15/02/2026</t>
        </is>
      </c>
      <c r="B19" s="11" t="inlineStr">
        <is>
          <t>INC-2026-011</t>
        </is>
      </c>
      <c r="C19" s="12" t="inlineStr">
        <is>
          <t>Incasso da canoni attivi</t>
        </is>
      </c>
      <c r="D19" s="12" t="inlineStr">
        <is>
          <t>Cliente A S.r.l.</t>
        </is>
      </c>
      <c r="E19" s="13" t="n">
        <v>6316.89</v>
      </c>
      <c r="F19" s="13" t="inlineStr"/>
      <c r="G19" s="12" t="inlineStr">
        <is>
          <t>Canoni attivi</t>
        </is>
      </c>
      <c r="H19" s="11" t="inlineStr">
        <is>
          <t>Da incassare</t>
        </is>
      </c>
      <c r="I19" s="11" t="inlineStr">
        <is>
          <t>Contanti</t>
        </is>
      </c>
      <c r="J19" s="11" t="inlineStr">
        <is>
          <t>Conto secondario</t>
        </is>
      </c>
      <c r="K19" s="11" t="n">
        <v>22</v>
      </c>
      <c r="L19" s="13" t="n">
        <v>1389.72</v>
      </c>
      <c r="M19" s="12" t="inlineStr"/>
      <c r="N19" s="12" t="inlineStr">
        <is>
          <t>REF-4483</t>
        </is>
      </c>
    </row>
    <row r="20" ht="20" customHeight="1">
      <c r="A20" s="15" t="inlineStr">
        <is>
          <t>23/12/2025</t>
        </is>
      </c>
      <c r="B20" s="15" t="inlineStr">
        <is>
          <t>INC-2026-012</t>
        </is>
      </c>
      <c r="C20" s="16" t="inlineStr">
        <is>
          <t>Incasso da altro incasso</t>
        </is>
      </c>
      <c r="D20" s="16" t="inlineStr">
        <is>
          <t>Cliente B S.r.l.</t>
        </is>
      </c>
      <c r="E20" s="17" t="n">
        <v>7153.35</v>
      </c>
      <c r="F20" s="17" t="inlineStr"/>
      <c r="G20" s="16" t="inlineStr">
        <is>
          <t>Altro incasso</t>
        </is>
      </c>
      <c r="H20" s="18" t="inlineStr">
        <is>
          <t>Parzialmente incassato</t>
        </is>
      </c>
      <c r="I20" s="15" t="inlineStr">
        <is>
          <t>Contanti</t>
        </is>
      </c>
      <c r="J20" s="15" t="inlineStr">
        <is>
          <t>Cassa</t>
        </is>
      </c>
      <c r="K20" s="15" t="n">
        <v>22</v>
      </c>
      <c r="L20" s="17" t="n">
        <v>1573.74</v>
      </c>
      <c r="M20" s="16" t="inlineStr"/>
      <c r="N20" s="16" t="inlineStr">
        <is>
          <t>REF-9830</t>
        </is>
      </c>
    </row>
    <row r="21" ht="20" customHeight="1">
      <c r="A21" s="11" t="inlineStr">
        <is>
          <t>11/02/2026</t>
        </is>
      </c>
      <c r="B21" s="11" t="inlineStr">
        <is>
          <t>INC-2026-013</t>
        </is>
      </c>
      <c r="C21" s="12" t="inlineStr">
        <is>
          <t>Incasso da rimborsi</t>
        </is>
      </c>
      <c r="D21" s="12" t="inlineStr">
        <is>
          <t>Cliente C S.r.l.</t>
        </is>
      </c>
      <c r="E21" s="13" t="n">
        <v>13518.43</v>
      </c>
      <c r="F21" s="13" t="inlineStr"/>
      <c r="G21" s="12" t="inlineStr">
        <is>
          <t>Rimborsi</t>
        </is>
      </c>
      <c r="H21" s="19" t="inlineStr">
        <is>
          <t>Annullato</t>
        </is>
      </c>
      <c r="I21" s="11" t="inlineStr">
        <is>
          <t>Carta di credito</t>
        </is>
      </c>
      <c r="J21" s="11" t="inlineStr">
        <is>
          <t>Cassa</t>
        </is>
      </c>
      <c r="K21" s="11" t="n">
        <v>22</v>
      </c>
      <c r="L21" s="13" t="n">
        <v>2974.05</v>
      </c>
      <c r="M21" s="12" t="inlineStr"/>
      <c r="N21" s="12" t="inlineStr">
        <is>
          <t>REF-3266</t>
        </is>
      </c>
    </row>
    <row r="22" ht="20" customHeight="1">
      <c r="A22" s="15" t="inlineStr">
        <is>
          <t>10/01/2026</t>
        </is>
      </c>
      <c r="B22" s="15" t="inlineStr">
        <is>
          <t>INC-2026-014</t>
        </is>
      </c>
      <c r="C22" s="16" t="inlineStr">
        <is>
          <t>Incasso da vendite prodotti</t>
        </is>
      </c>
      <c r="D22" s="16" t="inlineStr">
        <is>
          <t>Cliente D S.r.l.</t>
        </is>
      </c>
      <c r="E22" s="17" t="n">
        <v>12985.99</v>
      </c>
      <c r="F22" s="17" t="inlineStr"/>
      <c r="G22" s="16" t="inlineStr">
        <is>
          <t>Vendite prodotti</t>
        </is>
      </c>
      <c r="H22" s="14" t="inlineStr">
        <is>
          <t>Incassato</t>
        </is>
      </c>
      <c r="I22" s="15" t="inlineStr">
        <is>
          <t>PayPal</t>
        </is>
      </c>
      <c r="J22" s="15" t="inlineStr">
        <is>
          <t>Cassa</t>
        </is>
      </c>
      <c r="K22" s="15" t="n">
        <v>22</v>
      </c>
      <c r="L22" s="17" t="n">
        <v>2856.92</v>
      </c>
      <c r="M22" s="16" t="inlineStr"/>
      <c r="N22" s="16" t="inlineStr">
        <is>
          <t>REF-7916</t>
        </is>
      </c>
    </row>
    <row r="23" ht="20" customHeight="1">
      <c r="A23" s="11" t="inlineStr">
        <is>
          <t>30/12/2025</t>
        </is>
      </c>
      <c r="B23" s="11" t="inlineStr">
        <is>
          <t>PAG-2026-015</t>
        </is>
      </c>
      <c r="C23" s="12" t="inlineStr">
        <is>
          <t>Pagamento per utenze</t>
        </is>
      </c>
      <c r="D23" s="12" t="inlineStr">
        <is>
          <t>Fornitore G S.p.A.</t>
        </is>
      </c>
      <c r="E23" s="13" t="inlineStr"/>
      <c r="F23" s="13" t="n">
        <v>4847.93</v>
      </c>
      <c r="G23" s="12" t="inlineStr">
        <is>
          <t>Utenze</t>
        </is>
      </c>
      <c r="H23" s="19" t="inlineStr">
        <is>
          <t>Annullato</t>
        </is>
      </c>
      <c r="I23" s="11" t="inlineStr">
        <is>
          <t>Assegno</t>
        </is>
      </c>
      <c r="J23" s="11" t="inlineStr">
        <is>
          <t>Conto secondario</t>
        </is>
      </c>
      <c r="K23" s="11" t="n">
        <v>22</v>
      </c>
      <c r="L23" s="13" t="n">
        <v>1066.54</v>
      </c>
      <c r="M23" s="12" t="inlineStr"/>
      <c r="N23" s="12" t="inlineStr">
        <is>
          <t>REF-1188</t>
        </is>
      </c>
    </row>
    <row r="24" ht="20" customHeight="1">
      <c r="A24" s="15" t="inlineStr">
        <is>
          <t>19/12/2025</t>
        </is>
      </c>
      <c r="B24" s="15" t="inlineStr">
        <is>
          <t>INC-2026-016</t>
        </is>
      </c>
      <c r="C24" s="16" t="inlineStr">
        <is>
          <t>Incasso da altro incasso</t>
        </is>
      </c>
      <c r="D24" s="16" t="inlineStr">
        <is>
          <t>Cliente F S.r.l.</t>
        </is>
      </c>
      <c r="E24" s="17" t="n">
        <v>13329.43</v>
      </c>
      <c r="F24" s="17" t="inlineStr"/>
      <c r="G24" s="16" t="inlineStr">
        <is>
          <t>Altro incasso</t>
        </is>
      </c>
      <c r="H24" s="18" t="inlineStr">
        <is>
          <t>Parzialmente incassato</t>
        </is>
      </c>
      <c r="I24" s="15" t="inlineStr">
        <is>
          <t>PayPal</t>
        </is>
      </c>
      <c r="J24" s="15" t="inlineStr">
        <is>
          <t>Conto secondario</t>
        </is>
      </c>
      <c r="K24" s="15" t="n">
        <v>22</v>
      </c>
      <c r="L24" s="17" t="n">
        <v>2932.47</v>
      </c>
      <c r="M24" s="16" t="inlineStr"/>
      <c r="N24" s="16" t="inlineStr">
        <is>
          <t>REF-2827</t>
        </is>
      </c>
    </row>
    <row r="25" ht="20" customHeight="1">
      <c r="A25" s="11" t="inlineStr">
        <is>
          <t>07/02/2026</t>
        </is>
      </c>
      <c r="B25" s="11" t="inlineStr">
        <is>
          <t>PAG-2026-017</t>
        </is>
      </c>
      <c r="C25" s="12" t="inlineStr">
        <is>
          <t>Pagamento per utenze</t>
        </is>
      </c>
      <c r="D25" s="12" t="inlineStr">
        <is>
          <t>Fornitore A S.p.A.</t>
        </is>
      </c>
      <c r="E25" s="13" t="inlineStr"/>
      <c r="F25" s="13" t="n">
        <v>225.31</v>
      </c>
      <c r="G25" s="12" t="inlineStr">
        <is>
          <t>Utenze</t>
        </is>
      </c>
      <c r="H25" s="18" t="inlineStr">
        <is>
          <t>Parzialmente pagato</t>
        </is>
      </c>
      <c r="I25" s="11" t="inlineStr">
        <is>
          <t>Assegno</t>
        </is>
      </c>
      <c r="J25" s="11" t="inlineStr">
        <is>
          <t>Cassa</t>
        </is>
      </c>
      <c r="K25" s="11" t="n">
        <v>22</v>
      </c>
      <c r="L25" s="13" t="n">
        <v>49.57</v>
      </c>
      <c r="M25" s="12" t="inlineStr"/>
      <c r="N25" s="12" t="inlineStr">
        <is>
          <t>REF-9317</t>
        </is>
      </c>
    </row>
    <row r="26" ht="20" customHeight="1">
      <c r="A26" s="15" t="inlineStr">
        <is>
          <t>03/03/2026</t>
        </is>
      </c>
      <c r="B26" s="15" t="inlineStr">
        <is>
          <t>INC-2026-018</t>
        </is>
      </c>
      <c r="C26" s="16" t="inlineStr">
        <is>
          <t>Incasso da canoni attivi</t>
        </is>
      </c>
      <c r="D26" s="16" t="inlineStr">
        <is>
          <t>Cliente H S.r.l.</t>
        </is>
      </c>
      <c r="E26" s="17" t="n">
        <v>12704.21</v>
      </c>
      <c r="F26" s="17" t="inlineStr"/>
      <c r="G26" s="16" t="inlineStr">
        <is>
          <t>Canoni attivi</t>
        </is>
      </c>
      <c r="H26" s="14" t="inlineStr">
        <is>
          <t>Incassato</t>
        </is>
      </c>
      <c r="I26" s="15" t="inlineStr">
        <is>
          <t>Contanti</t>
        </is>
      </c>
      <c r="J26" s="15" t="inlineStr">
        <is>
          <t>Conto secondario</t>
        </is>
      </c>
      <c r="K26" s="15" t="n">
        <v>22</v>
      </c>
      <c r="L26" s="17" t="n">
        <v>2794.93</v>
      </c>
      <c r="M26" s="16" t="inlineStr"/>
      <c r="N26" s="16" t="inlineStr">
        <is>
          <t>REF-3646</t>
        </is>
      </c>
    </row>
    <row r="27" ht="20" customHeight="1">
      <c r="A27" s="11" t="inlineStr">
        <is>
          <t>06/01/2026</t>
        </is>
      </c>
      <c r="B27" s="11" t="inlineStr">
        <is>
          <t>INC-2026-019</t>
        </is>
      </c>
      <c r="C27" s="12" t="inlineStr">
        <is>
          <t>Incasso da anticipi clienti</t>
        </is>
      </c>
      <c r="D27" s="12" t="inlineStr">
        <is>
          <t>Cliente I S.r.l.</t>
        </is>
      </c>
      <c r="E27" s="13" t="n">
        <v>13818.16</v>
      </c>
      <c r="F27" s="13" t="inlineStr"/>
      <c r="G27" s="12" t="inlineStr">
        <is>
          <t>Anticipi clienti</t>
        </is>
      </c>
      <c r="H27" s="18" t="inlineStr">
        <is>
          <t>Parzialmente incassato</t>
        </is>
      </c>
      <c r="I27" s="11" t="inlineStr">
        <is>
          <t>RID/SDD</t>
        </is>
      </c>
      <c r="J27" s="11" t="inlineStr">
        <is>
          <t>Banca principale</t>
        </is>
      </c>
      <c r="K27" s="11" t="n">
        <v>22</v>
      </c>
      <c r="L27" s="13" t="n">
        <v>3040</v>
      </c>
      <c r="M27" s="12" t="inlineStr"/>
      <c r="N27" s="12" t="inlineStr">
        <is>
          <t>REF-2832</t>
        </is>
      </c>
    </row>
    <row r="28" ht="20" customHeight="1">
      <c r="A28" s="15" t="inlineStr">
        <is>
          <t>29/01/2026</t>
        </is>
      </c>
      <c r="B28" s="15" t="inlineStr">
        <is>
          <t>INC-2026-020</t>
        </is>
      </c>
      <c r="C28" s="16" t="inlineStr">
        <is>
          <t>Incasso da canoni attivi</t>
        </is>
      </c>
      <c r="D28" s="16" t="inlineStr">
        <is>
          <t>Cliente J S.r.l.</t>
        </is>
      </c>
      <c r="E28" s="17" t="n">
        <v>3972.06</v>
      </c>
      <c r="F28" s="17" t="inlineStr"/>
      <c r="G28" s="16" t="inlineStr">
        <is>
          <t>Canoni attivi</t>
        </is>
      </c>
      <c r="H28" s="14" t="inlineStr">
        <is>
          <t>Incassato</t>
        </is>
      </c>
      <c r="I28" s="15" t="inlineStr">
        <is>
          <t>Assegno</t>
        </is>
      </c>
      <c r="J28" s="15" t="inlineStr">
        <is>
          <t>Banca principale</t>
        </is>
      </c>
      <c r="K28" s="15" t="n">
        <v>22</v>
      </c>
      <c r="L28" s="17" t="n">
        <v>873.85</v>
      </c>
      <c r="M28" s="16" t="inlineStr"/>
      <c r="N28" s="16" t="inlineStr">
        <is>
          <t>REF-2403</t>
        </is>
      </c>
    </row>
    <row r="29" ht="20" customHeight="1">
      <c r="A29" s="11" t="inlineStr">
        <is>
          <t>13/01/2026</t>
        </is>
      </c>
      <c r="B29" s="11" t="inlineStr">
        <is>
          <t>INC-2026-021</t>
        </is>
      </c>
      <c r="C29" s="12" t="inlineStr">
        <is>
          <t>Incasso da anticipi clienti</t>
        </is>
      </c>
      <c r="D29" s="12" t="inlineStr">
        <is>
          <t>Cliente A S.r.l.</t>
        </is>
      </c>
      <c r="E29" s="13" t="n">
        <v>11604.6</v>
      </c>
      <c r="F29" s="13" t="inlineStr"/>
      <c r="G29" s="12" t="inlineStr">
        <is>
          <t>Anticipi clienti</t>
        </is>
      </c>
      <c r="H29" s="14" t="inlineStr">
        <is>
          <t>Incassato</t>
        </is>
      </c>
      <c r="I29" s="11" t="inlineStr">
        <is>
          <t>PayPal</t>
        </is>
      </c>
      <c r="J29" s="11" t="inlineStr">
        <is>
          <t>Conto risparmio</t>
        </is>
      </c>
      <c r="K29" s="11" t="n">
        <v>22</v>
      </c>
      <c r="L29" s="13" t="n">
        <v>2553.01</v>
      </c>
      <c r="M29" s="12" t="inlineStr"/>
      <c r="N29" s="12" t="inlineStr">
        <is>
          <t>REF-3705</t>
        </is>
      </c>
    </row>
    <row r="30" ht="20" customHeight="1">
      <c r="A30" s="15" t="inlineStr">
        <is>
          <t>11/02/2026</t>
        </is>
      </c>
      <c r="B30" s="15" t="inlineStr">
        <is>
          <t>INC-2026-022</t>
        </is>
      </c>
      <c r="C30" s="16" t="inlineStr">
        <is>
          <t>Incasso da anticipi clienti</t>
        </is>
      </c>
      <c r="D30" s="16" t="inlineStr">
        <is>
          <t>Cliente B S.r.l.</t>
        </is>
      </c>
      <c r="E30" s="17" t="n">
        <v>6635.5</v>
      </c>
      <c r="F30" s="17" t="inlineStr"/>
      <c r="G30" s="16" t="inlineStr">
        <is>
          <t>Anticipi clienti</t>
        </is>
      </c>
      <c r="H30" s="14" t="inlineStr">
        <is>
          <t>Incassato</t>
        </is>
      </c>
      <c r="I30" s="15" t="inlineStr">
        <is>
          <t>Assegno</t>
        </is>
      </c>
      <c r="J30" s="15" t="inlineStr">
        <is>
          <t>Cassa</t>
        </is>
      </c>
      <c r="K30" s="15" t="n">
        <v>22</v>
      </c>
      <c r="L30" s="17" t="n">
        <v>1459.81</v>
      </c>
      <c r="M30" s="16" t="inlineStr"/>
      <c r="N30" s="16" t="inlineStr">
        <is>
          <t>REF-6107</t>
        </is>
      </c>
    </row>
    <row r="31" ht="20" customHeight="1">
      <c r="A31" s="11" t="inlineStr">
        <is>
          <t>24/01/2026</t>
        </is>
      </c>
      <c r="B31" s="11" t="inlineStr">
        <is>
          <t>INC-2026-023</t>
        </is>
      </c>
      <c r="C31" s="12" t="inlineStr">
        <is>
          <t>Incasso da altro incasso</t>
        </is>
      </c>
      <c r="D31" s="12" t="inlineStr">
        <is>
          <t>Cliente C S.r.l.</t>
        </is>
      </c>
      <c r="E31" s="13" t="n">
        <v>5914.6</v>
      </c>
      <c r="F31" s="13" t="inlineStr"/>
      <c r="G31" s="12" t="inlineStr">
        <is>
          <t>Altro incasso</t>
        </is>
      </c>
      <c r="H31" s="19" t="inlineStr">
        <is>
          <t>Annullato</t>
        </is>
      </c>
      <c r="I31" s="11" t="inlineStr">
        <is>
          <t>Bonifico</t>
        </is>
      </c>
      <c r="J31" s="11" t="inlineStr">
        <is>
          <t>Cassa</t>
        </is>
      </c>
      <c r="K31" s="11" t="n">
        <v>22</v>
      </c>
      <c r="L31" s="13" t="n">
        <v>1301.21</v>
      </c>
      <c r="M31" s="12" t="inlineStr"/>
      <c r="N31" s="12" t="inlineStr">
        <is>
          <t>REF-4681</t>
        </is>
      </c>
    </row>
    <row r="32" ht="20" customHeight="1">
      <c r="A32" s="15" t="inlineStr">
        <is>
          <t>08/03/2026</t>
        </is>
      </c>
      <c r="B32" s="15" t="inlineStr">
        <is>
          <t>PAG-2026-024</t>
        </is>
      </c>
      <c r="C32" s="16" t="inlineStr">
        <is>
          <t>Pagamento per fornitori servizi</t>
        </is>
      </c>
      <c r="D32" s="16" t="inlineStr">
        <is>
          <t>Fornitore H S.p.A.</t>
        </is>
      </c>
      <c r="E32" s="17" t="inlineStr"/>
      <c r="F32" s="17" t="n">
        <v>4520.59</v>
      </c>
      <c r="G32" s="16" t="inlineStr">
        <is>
          <t>Fornitori servizi</t>
        </is>
      </c>
      <c r="H32" s="14" t="inlineStr">
        <is>
          <t>Pagato</t>
        </is>
      </c>
      <c r="I32" s="15" t="inlineStr">
        <is>
          <t>Bonifico</t>
        </is>
      </c>
      <c r="J32" s="15" t="inlineStr">
        <is>
          <t>Banca principale</t>
        </is>
      </c>
      <c r="K32" s="15" t="n">
        <v>22</v>
      </c>
      <c r="L32" s="17" t="n">
        <v>994.53</v>
      </c>
      <c r="M32" s="16" t="inlineStr"/>
      <c r="N32" s="16" t="inlineStr">
        <is>
          <t>REF-1964</t>
        </is>
      </c>
    </row>
    <row r="33" ht="20" customHeight="1">
      <c r="A33" s="11" t="inlineStr">
        <is>
          <t>15/02/2026</t>
        </is>
      </c>
      <c r="B33" s="11" t="inlineStr">
        <is>
          <t>PAG-2026-025</t>
        </is>
      </c>
      <c r="C33" s="12" t="inlineStr">
        <is>
          <t>Pagamento per acquisto merci</t>
        </is>
      </c>
      <c r="D33" s="12" t="inlineStr">
        <is>
          <t>Fornitore A S.p.A.</t>
        </is>
      </c>
      <c r="E33" s="13" t="inlineStr"/>
      <c r="F33" s="13" t="n">
        <v>6905.16</v>
      </c>
      <c r="G33" s="12" t="inlineStr">
        <is>
          <t>Acquisto merci</t>
        </is>
      </c>
      <c r="H33" s="11" t="inlineStr">
        <is>
          <t>Da pagare</t>
        </is>
      </c>
      <c r="I33" s="11" t="inlineStr">
        <is>
          <t>Assegno</t>
        </is>
      </c>
      <c r="J33" s="11" t="inlineStr">
        <is>
          <t>Cassa</t>
        </is>
      </c>
      <c r="K33" s="11" t="n">
        <v>22</v>
      </c>
      <c r="L33" s="13" t="n">
        <v>1519.14</v>
      </c>
      <c r="M33" s="12" t="inlineStr"/>
      <c r="N33" s="12" t="inlineStr">
        <is>
          <t>REF-5562</t>
        </is>
      </c>
    </row>
  </sheetData>
  <mergeCells count="11">
    <mergeCell ref="A2:N2"/>
    <mergeCell ref="A3:N3"/>
    <mergeCell ref="A4:E4"/>
    <mergeCell ref="F4:J4"/>
    <mergeCell ref="K4:N4"/>
    <mergeCell ref="A5:E5"/>
    <mergeCell ref="F5:J5"/>
    <mergeCell ref="K5:N5"/>
    <mergeCell ref="A6:E6"/>
    <mergeCell ref="F6:J6"/>
    <mergeCell ref="K6:N6"/>
  </mergeCells>
  <dataValidations count="3">
    <dataValidation sqref="H9:H2000" showErrorMessage="1" showDropDown="0" showInputMessage="1" allowBlank="0" type="list">
      <formula1>"Da incassare,Incassato,Parzialmente incassato,Annullato,Da pagare,Pagato,Parzialmente pagato"</formula1>
    </dataValidation>
    <dataValidation sqref="I9:I2000" showErrorMessage="1" showDropDown="0" showInputMessage="1" allowBlank="0" type="list">
      <formula1>"Bonifico,Contanti,Carta di credito,RID/SDD,Assegno,PayPal"</formula1>
    </dataValidation>
    <dataValidation sqref="J9:J2000" showErrorMessage="1" showDropDown="0" showInputMessage="1" allowBlank="0" type="list">
      <formula1>"Banca principale,Cassa,Conto secondario,Conto risparmio"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2C55E"/>
    <outlinePr summaryBelow="1" summaryRight="1"/>
    <pageSetUpPr/>
  </sheetPr>
  <dimension ref="A1:K5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5" customWidth="1" min="1" max="1"/>
    <col width="16" customWidth="1" min="2" max="2"/>
    <col width="24" customWidth="1" min="3" max="3"/>
    <col width="26" customWidth="1" min="4" max="4"/>
    <col width="16" customWidth="1" min="5" max="5"/>
    <col width="12" customWidth="1" min="6" max="6"/>
    <col width="14" customWidth="1" min="7" max="7"/>
    <col width="24" customWidth="1" min="8" max="8"/>
    <col width="15" customWidth="1" min="9" max="9"/>
    <col width="18" customWidth="1" min="10" max="10"/>
    <col width="20" customWidth="1" min="11" max="11"/>
  </cols>
  <sheetData>
    <row r="1" ht="36" customHeight="1">
      <c r="A1" s="1" t="inlineStr">
        <is>
          <t>REGISTRO INCASSI</t>
        </is>
      </c>
    </row>
    <row r="2">
      <c r="A2" s="20" t="inlineStr">
        <is>
          <t>Aggiornato al: 16/03/2026</t>
        </is>
      </c>
    </row>
    <row r="3" ht="26" customHeight="1">
      <c r="A3" s="21" t="inlineStr">
        <is>
          <t>Totale incassato:</t>
        </is>
      </c>
      <c r="E3" s="22">
        <f>SUMIF(H5:H2000,"Incassato",E5:E2000)</f>
        <v/>
      </c>
      <c r="G3" s="21" t="inlineStr">
        <is>
          <t>Da incassare:</t>
        </is>
      </c>
      <c r="I3" s="23">
        <f>SUMIF(H5:H2000,"Da incassare",E5:E2000)</f>
        <v/>
      </c>
    </row>
    <row r="4" ht="8" customHeight="1"/>
    <row r="5" ht="32" customHeight="1">
      <c r="A5" s="10" t="inlineStr">
        <is>
          <t>Data Emissione</t>
        </is>
      </c>
      <c r="B5" s="10" t="inlineStr">
        <is>
          <t>N° Fattura</t>
        </is>
      </c>
      <c r="C5" s="10" t="inlineStr">
        <is>
          <t>Cliente</t>
        </is>
      </c>
      <c r="D5" s="10" t="inlineStr">
        <is>
          <t>Descrizione</t>
        </is>
      </c>
      <c r="E5" s="10" t="inlineStr">
        <is>
          <t>Importo Lordo</t>
        </is>
      </c>
      <c r="F5" s="10" t="inlineStr">
        <is>
          <t>Aliquota IVA</t>
        </is>
      </c>
      <c r="G5" s="10" t="inlineStr">
        <is>
          <t>Importo IVA</t>
        </is>
      </c>
      <c r="H5" s="10" t="inlineStr">
        <is>
          <t>Stato</t>
        </is>
      </c>
      <c r="I5" s="10" t="inlineStr">
        <is>
          <t>Data Incasso</t>
        </is>
      </c>
      <c r="J5" s="10" t="inlineStr">
        <is>
          <t>Metodo</t>
        </is>
      </c>
      <c r="K5" s="10" t="inlineStr">
        <is>
          <t>Conto</t>
        </is>
      </c>
    </row>
    <row r="6" ht="20" customHeight="1">
      <c r="A6" s="15" t="inlineStr">
        <is>
          <t>01/01/2026</t>
        </is>
      </c>
      <c r="B6" s="15" t="inlineStr">
        <is>
          <t>FT-2026-0001</t>
        </is>
      </c>
      <c r="C6" s="16" t="inlineStr">
        <is>
          <t>Cliente A S.r.l.</t>
        </is>
      </c>
      <c r="D6" s="16" t="inlineStr">
        <is>
          <t>Prestazioni servizi</t>
        </is>
      </c>
      <c r="E6" s="17" t="n">
        <v>941.9299999999999</v>
      </c>
      <c r="F6" s="15" t="inlineStr">
        <is>
          <t>10%</t>
        </is>
      </c>
      <c r="G6" s="17" t="n">
        <v>94.19</v>
      </c>
      <c r="H6" s="24" t="inlineStr">
        <is>
          <t>Da incassare</t>
        </is>
      </c>
      <c r="I6" s="15" t="inlineStr"/>
      <c r="J6" s="15" t="inlineStr"/>
      <c r="K6" s="15" t="inlineStr"/>
    </row>
    <row r="7" ht="20" customHeight="1">
      <c r="A7" s="11" t="inlineStr">
        <is>
          <t>15/01/2026</t>
        </is>
      </c>
      <c r="B7" s="11" t="inlineStr">
        <is>
          <t>FT-2026-0002</t>
        </is>
      </c>
      <c r="C7" s="12" t="inlineStr">
        <is>
          <t>Cliente B S.r.l.</t>
        </is>
      </c>
      <c r="D7" s="12" t="inlineStr">
        <is>
          <t>Anticipi clienti</t>
        </is>
      </c>
      <c r="E7" s="13" t="n">
        <v>16322.43</v>
      </c>
      <c r="F7" s="11" t="inlineStr">
        <is>
          <t>10%</t>
        </is>
      </c>
      <c r="G7" s="13" t="n">
        <v>1632.24</v>
      </c>
      <c r="H7" s="14" t="inlineStr">
        <is>
          <t>Incassato</t>
        </is>
      </c>
      <c r="I7" s="11" t="inlineStr">
        <is>
          <t>18/01/2026</t>
        </is>
      </c>
      <c r="J7" s="11" t="inlineStr">
        <is>
          <t>RID/SDD</t>
        </is>
      </c>
      <c r="K7" s="11" t="inlineStr">
        <is>
          <t>Conto secondario</t>
        </is>
      </c>
    </row>
    <row r="8" ht="20" customHeight="1">
      <c r="A8" s="15" t="inlineStr">
        <is>
          <t>06/03/2026</t>
        </is>
      </c>
      <c r="B8" s="15" t="inlineStr">
        <is>
          <t>FT-2026-0003</t>
        </is>
      </c>
      <c r="C8" s="16" t="inlineStr">
        <is>
          <t>Cliente C S.r.l.</t>
        </is>
      </c>
      <c r="D8" s="16" t="inlineStr">
        <is>
          <t>Vendite prodotti</t>
        </is>
      </c>
      <c r="E8" s="17" t="n">
        <v>5224.93</v>
      </c>
      <c r="F8" s="15" t="inlineStr">
        <is>
          <t>4%</t>
        </is>
      </c>
      <c r="G8" s="17" t="n">
        <v>209</v>
      </c>
      <c r="H8" s="18" t="inlineStr">
        <is>
          <t>Parzialmente incassato</t>
        </is>
      </c>
      <c r="I8" s="15" t="inlineStr"/>
      <c r="J8" s="15" t="inlineStr"/>
      <c r="K8" s="15" t="inlineStr"/>
    </row>
    <row r="9" ht="20" customHeight="1">
      <c r="A9" s="11" t="inlineStr">
        <is>
          <t>21/01/2026</t>
        </is>
      </c>
      <c r="B9" s="11" t="inlineStr">
        <is>
          <t>FT-2026-0004</t>
        </is>
      </c>
      <c r="C9" s="12" t="inlineStr">
        <is>
          <t>Cliente D S.r.l.</t>
        </is>
      </c>
      <c r="D9" s="12" t="inlineStr">
        <is>
          <t>Rimborsi</t>
        </is>
      </c>
      <c r="E9" s="13" t="n">
        <v>17245.17</v>
      </c>
      <c r="F9" s="11" t="inlineStr">
        <is>
          <t>4%</t>
        </is>
      </c>
      <c r="G9" s="13" t="n">
        <v>689.8099999999999</v>
      </c>
      <c r="H9" s="18" t="inlineStr">
        <is>
          <t>Parzialmente incassato</t>
        </is>
      </c>
      <c r="I9" s="11" t="inlineStr"/>
      <c r="J9" s="11" t="inlineStr"/>
      <c r="K9" s="11" t="inlineStr"/>
    </row>
    <row r="10" ht="20" customHeight="1">
      <c r="A10" s="15" t="inlineStr">
        <is>
          <t>21/01/2026</t>
        </is>
      </c>
      <c r="B10" s="15" t="inlineStr">
        <is>
          <t>FT-2026-0005</t>
        </is>
      </c>
      <c r="C10" s="16" t="inlineStr">
        <is>
          <t>Cliente E S.r.l.</t>
        </is>
      </c>
      <c r="D10" s="16" t="inlineStr">
        <is>
          <t>Rimborsi</t>
        </is>
      </c>
      <c r="E10" s="17" t="n">
        <v>5887.28</v>
      </c>
      <c r="F10" s="15" t="inlineStr">
        <is>
          <t>4%</t>
        </is>
      </c>
      <c r="G10" s="17" t="n">
        <v>235.49</v>
      </c>
      <c r="H10" s="18" t="inlineStr">
        <is>
          <t>Parzialmente incassato</t>
        </is>
      </c>
      <c r="I10" s="15" t="inlineStr"/>
      <c r="J10" s="15" t="inlineStr"/>
      <c r="K10" s="15" t="inlineStr"/>
    </row>
    <row r="11" ht="20" customHeight="1">
      <c r="A11" s="11" t="inlineStr">
        <is>
          <t>21/02/2026</t>
        </is>
      </c>
      <c r="B11" s="11" t="inlineStr">
        <is>
          <t>FT-2026-0006</t>
        </is>
      </c>
      <c r="C11" s="12" t="inlineStr">
        <is>
          <t>Cliente F S.r.l.</t>
        </is>
      </c>
      <c r="D11" s="12" t="inlineStr">
        <is>
          <t>Prestazioni servizi</t>
        </is>
      </c>
      <c r="E11" s="13" t="n">
        <v>13811.47</v>
      </c>
      <c r="F11" s="11" t="inlineStr">
        <is>
          <t>4%</t>
        </is>
      </c>
      <c r="G11" s="13" t="n">
        <v>552.46</v>
      </c>
      <c r="H11" s="18" t="inlineStr">
        <is>
          <t>Parzialmente incassato</t>
        </is>
      </c>
      <c r="I11" s="11" t="inlineStr"/>
      <c r="J11" s="11" t="inlineStr"/>
      <c r="K11" s="11" t="inlineStr"/>
    </row>
    <row r="12" ht="20" customHeight="1">
      <c r="A12" s="15" t="inlineStr">
        <is>
          <t>16/01/2026</t>
        </is>
      </c>
      <c r="B12" s="15" t="inlineStr">
        <is>
          <t>FT-2026-0007</t>
        </is>
      </c>
      <c r="C12" s="16" t="inlineStr">
        <is>
          <t>Cliente G S.r.l.</t>
        </is>
      </c>
      <c r="D12" s="16" t="inlineStr">
        <is>
          <t>Anticipi clienti</t>
        </is>
      </c>
      <c r="E12" s="17" t="n">
        <v>15426.4</v>
      </c>
      <c r="F12" s="15" t="inlineStr">
        <is>
          <t>22%</t>
        </is>
      </c>
      <c r="G12" s="17" t="n">
        <v>3393.81</v>
      </c>
      <c r="H12" s="19" t="inlineStr">
        <is>
          <t>Annullato</t>
        </is>
      </c>
      <c r="I12" s="15" t="inlineStr"/>
      <c r="J12" s="15" t="inlineStr"/>
      <c r="K12" s="15" t="inlineStr"/>
    </row>
    <row r="13" ht="20" customHeight="1">
      <c r="A13" s="11" t="inlineStr">
        <is>
          <t>26/01/2026</t>
        </is>
      </c>
      <c r="B13" s="11" t="inlineStr">
        <is>
          <t>FT-2026-0008</t>
        </is>
      </c>
      <c r="C13" s="12" t="inlineStr">
        <is>
          <t>Cliente H S.r.l.</t>
        </is>
      </c>
      <c r="D13" s="12" t="inlineStr">
        <is>
          <t>Prestazioni servizi</t>
        </is>
      </c>
      <c r="E13" s="13" t="n">
        <v>1171.93</v>
      </c>
      <c r="F13" s="11" t="inlineStr">
        <is>
          <t>22%</t>
        </is>
      </c>
      <c r="G13" s="13" t="n">
        <v>257.82</v>
      </c>
      <c r="H13" s="14" t="inlineStr">
        <is>
          <t>Incassato</t>
        </is>
      </c>
      <c r="I13" s="11" t="inlineStr">
        <is>
          <t>04/02/2026</t>
        </is>
      </c>
      <c r="J13" s="11" t="inlineStr">
        <is>
          <t>Carta di credito</t>
        </is>
      </c>
      <c r="K13" s="11" t="inlineStr">
        <is>
          <t>Conto secondario</t>
        </is>
      </c>
    </row>
    <row r="14" ht="20" customHeight="1">
      <c r="A14" s="15" t="inlineStr">
        <is>
          <t>07/12/2025</t>
        </is>
      </c>
      <c r="B14" s="15" t="inlineStr">
        <is>
          <t>FT-2026-0009</t>
        </is>
      </c>
      <c r="C14" s="16" t="inlineStr">
        <is>
          <t>Cliente I S.r.l.</t>
        </is>
      </c>
      <c r="D14" s="16" t="inlineStr">
        <is>
          <t>Rimborsi</t>
        </is>
      </c>
      <c r="E14" s="17" t="n">
        <v>17994.47</v>
      </c>
      <c r="F14" s="15" t="inlineStr">
        <is>
          <t>10%</t>
        </is>
      </c>
      <c r="G14" s="17" t="n">
        <v>1799.45</v>
      </c>
      <c r="H14" s="19" t="inlineStr">
        <is>
          <t>Annullato</t>
        </is>
      </c>
      <c r="I14" s="15" t="inlineStr"/>
      <c r="J14" s="15" t="inlineStr"/>
      <c r="K14" s="15" t="inlineStr"/>
    </row>
    <row r="15" ht="20" customHeight="1">
      <c r="A15" s="11" t="inlineStr">
        <is>
          <t>14/01/2026</t>
        </is>
      </c>
      <c r="B15" s="11" t="inlineStr">
        <is>
          <t>FT-2026-0010</t>
        </is>
      </c>
      <c r="C15" s="12" t="inlineStr">
        <is>
          <t>Cliente J S.r.l.</t>
        </is>
      </c>
      <c r="D15" s="12" t="inlineStr">
        <is>
          <t>Anticipi clienti</t>
        </is>
      </c>
      <c r="E15" s="13" t="n">
        <v>1580.39</v>
      </c>
      <c r="F15" s="11" t="inlineStr">
        <is>
          <t>4%</t>
        </is>
      </c>
      <c r="G15" s="13" t="n">
        <v>63.22</v>
      </c>
      <c r="H15" s="18" t="inlineStr">
        <is>
          <t>Parzialmente incassato</t>
        </is>
      </c>
      <c r="I15" s="11" t="inlineStr"/>
      <c r="J15" s="11" t="inlineStr"/>
      <c r="K15" s="11" t="inlineStr"/>
    </row>
    <row r="16" ht="20" customHeight="1">
      <c r="A16" s="15" t="inlineStr">
        <is>
          <t>23/02/2026</t>
        </is>
      </c>
      <c r="B16" s="15" t="inlineStr">
        <is>
          <t>FT-2026-0011</t>
        </is>
      </c>
      <c r="C16" s="16" t="inlineStr">
        <is>
          <t>Cliente K S.r.l.</t>
        </is>
      </c>
      <c r="D16" s="16" t="inlineStr">
        <is>
          <t>Vendite prodotti</t>
        </is>
      </c>
      <c r="E16" s="17" t="n">
        <v>16890.85</v>
      </c>
      <c r="F16" s="15" t="inlineStr">
        <is>
          <t>10%</t>
        </is>
      </c>
      <c r="G16" s="17" t="n">
        <v>1689.09</v>
      </c>
      <c r="H16" s="14" t="inlineStr">
        <is>
          <t>Incassato</t>
        </is>
      </c>
      <c r="I16" s="15" t="inlineStr">
        <is>
          <t>26/02/2026</t>
        </is>
      </c>
      <c r="J16" s="15" t="inlineStr">
        <is>
          <t>RID/SDD</t>
        </is>
      </c>
      <c r="K16" s="15" t="inlineStr">
        <is>
          <t>Conto secondario</t>
        </is>
      </c>
    </row>
    <row r="17" ht="20" customHeight="1">
      <c r="A17" s="11" t="inlineStr">
        <is>
          <t>01/12/2025</t>
        </is>
      </c>
      <c r="B17" s="11" t="inlineStr">
        <is>
          <t>FT-2026-0012</t>
        </is>
      </c>
      <c r="C17" s="12" t="inlineStr">
        <is>
          <t>Cliente L S.r.l.</t>
        </is>
      </c>
      <c r="D17" s="12" t="inlineStr">
        <is>
          <t>Prestazioni servizi</t>
        </is>
      </c>
      <c r="E17" s="13" t="n">
        <v>12251.54</v>
      </c>
      <c r="F17" s="11" t="inlineStr">
        <is>
          <t>22%</t>
        </is>
      </c>
      <c r="G17" s="13" t="n">
        <v>2695.34</v>
      </c>
      <c r="H17" s="24" t="inlineStr">
        <is>
          <t>Da incassare</t>
        </is>
      </c>
      <c r="I17" s="11" t="inlineStr"/>
      <c r="J17" s="11" t="inlineStr"/>
      <c r="K17" s="11" t="inlineStr"/>
    </row>
    <row r="18" ht="20" customHeight="1">
      <c r="A18" s="15" t="inlineStr">
        <is>
          <t>25/01/2026</t>
        </is>
      </c>
      <c r="B18" s="15" t="inlineStr">
        <is>
          <t>FT-2026-0013</t>
        </is>
      </c>
      <c r="C18" s="16" t="inlineStr">
        <is>
          <t>Cliente M S.r.l.</t>
        </is>
      </c>
      <c r="D18" s="16" t="inlineStr">
        <is>
          <t>Vendite prodotti</t>
        </is>
      </c>
      <c r="E18" s="17" t="n">
        <v>11474.54</v>
      </c>
      <c r="F18" s="15" t="inlineStr">
        <is>
          <t>10%</t>
        </is>
      </c>
      <c r="G18" s="17" t="n">
        <v>1147.45</v>
      </c>
      <c r="H18" s="14" t="inlineStr">
        <is>
          <t>Incassato</t>
        </is>
      </c>
      <c r="I18" s="15" t="inlineStr">
        <is>
          <t>02/02/2026</t>
        </is>
      </c>
      <c r="J18" s="15" t="inlineStr">
        <is>
          <t>RID/SDD</t>
        </is>
      </c>
      <c r="K18" s="15" t="inlineStr">
        <is>
          <t>Cassa</t>
        </is>
      </c>
    </row>
    <row r="19" ht="20" customHeight="1">
      <c r="A19" s="11" t="inlineStr">
        <is>
          <t>02/12/2025</t>
        </is>
      </c>
      <c r="B19" s="11" t="inlineStr">
        <is>
          <t>FT-2026-0014</t>
        </is>
      </c>
      <c r="C19" s="12" t="inlineStr">
        <is>
          <t>Cliente N S.r.l.</t>
        </is>
      </c>
      <c r="D19" s="12" t="inlineStr">
        <is>
          <t>Rimborsi</t>
        </is>
      </c>
      <c r="E19" s="13" t="n">
        <v>4061.24</v>
      </c>
      <c r="F19" s="11" t="inlineStr">
        <is>
          <t>10%</t>
        </is>
      </c>
      <c r="G19" s="13" t="n">
        <v>406.12</v>
      </c>
      <c r="H19" s="19" t="inlineStr">
        <is>
          <t>Annullato</t>
        </is>
      </c>
      <c r="I19" s="11" t="inlineStr"/>
      <c r="J19" s="11" t="inlineStr"/>
      <c r="K19" s="11" t="inlineStr"/>
    </row>
    <row r="20" ht="20" customHeight="1">
      <c r="A20" s="15" t="inlineStr">
        <is>
          <t>17/01/2026</t>
        </is>
      </c>
      <c r="B20" s="15" t="inlineStr">
        <is>
          <t>FT-2026-0015</t>
        </is>
      </c>
      <c r="C20" s="16" t="inlineStr">
        <is>
          <t>Cliente O S.r.l.</t>
        </is>
      </c>
      <c r="D20" s="16" t="inlineStr">
        <is>
          <t>Anticipi clienti</t>
        </is>
      </c>
      <c r="E20" s="17" t="n">
        <v>5135.99</v>
      </c>
      <c r="F20" s="15" t="inlineStr">
        <is>
          <t>10%</t>
        </is>
      </c>
      <c r="G20" s="17" t="n">
        <v>513.6</v>
      </c>
      <c r="H20" s="14" t="inlineStr">
        <is>
          <t>Incassato</t>
        </is>
      </c>
      <c r="I20" s="15" t="inlineStr">
        <is>
          <t>26/02/2026</t>
        </is>
      </c>
      <c r="J20" s="15" t="inlineStr">
        <is>
          <t>Contanti</t>
        </is>
      </c>
      <c r="K20" s="15" t="inlineStr">
        <is>
          <t>Banca principale</t>
        </is>
      </c>
    </row>
    <row r="21" ht="20" customHeight="1">
      <c r="A21" s="11" t="inlineStr">
        <is>
          <t>09/02/2026</t>
        </is>
      </c>
      <c r="B21" s="11" t="inlineStr">
        <is>
          <t>FT-2026-0016</t>
        </is>
      </c>
      <c r="C21" s="12" t="inlineStr">
        <is>
          <t>Cliente A S.r.l.</t>
        </is>
      </c>
      <c r="D21" s="12" t="inlineStr">
        <is>
          <t>Prestazioni servizi</t>
        </is>
      </c>
      <c r="E21" s="13" t="n">
        <v>9277.98</v>
      </c>
      <c r="F21" s="11" t="inlineStr">
        <is>
          <t>22%</t>
        </is>
      </c>
      <c r="G21" s="13" t="n">
        <v>2041.16</v>
      </c>
      <c r="H21" s="14" t="inlineStr">
        <is>
          <t>Incassato</t>
        </is>
      </c>
      <c r="I21" s="11" t="inlineStr">
        <is>
          <t>31/03/2026</t>
        </is>
      </c>
      <c r="J21" s="11" t="inlineStr">
        <is>
          <t>RID/SDD</t>
        </is>
      </c>
      <c r="K21" s="11" t="inlineStr">
        <is>
          <t>Conto secondario</t>
        </is>
      </c>
    </row>
    <row r="22" ht="20" customHeight="1">
      <c r="A22" s="15" t="inlineStr">
        <is>
          <t>02/02/2026</t>
        </is>
      </c>
      <c r="B22" s="15" t="inlineStr">
        <is>
          <t>FT-2026-0017</t>
        </is>
      </c>
      <c r="C22" s="16" t="inlineStr">
        <is>
          <t>Cliente B S.r.l.</t>
        </is>
      </c>
      <c r="D22" s="16" t="inlineStr">
        <is>
          <t>Canoni attivi</t>
        </is>
      </c>
      <c r="E22" s="17" t="n">
        <v>8863.799999999999</v>
      </c>
      <c r="F22" s="15" t="inlineStr">
        <is>
          <t>22%</t>
        </is>
      </c>
      <c r="G22" s="17" t="n">
        <v>1950.04</v>
      </c>
      <c r="H22" s="24" t="inlineStr">
        <is>
          <t>Da incassare</t>
        </is>
      </c>
      <c r="I22" s="15" t="inlineStr"/>
      <c r="J22" s="15" t="inlineStr"/>
      <c r="K22" s="15" t="inlineStr"/>
    </row>
    <row r="23" ht="20" customHeight="1">
      <c r="A23" s="11" t="inlineStr">
        <is>
          <t>21/11/2025</t>
        </is>
      </c>
      <c r="B23" s="11" t="inlineStr">
        <is>
          <t>FT-2026-0018</t>
        </is>
      </c>
      <c r="C23" s="12" t="inlineStr">
        <is>
          <t>Cliente C S.r.l.</t>
        </is>
      </c>
      <c r="D23" s="12" t="inlineStr">
        <is>
          <t>Rimborsi</t>
        </is>
      </c>
      <c r="E23" s="13" t="n">
        <v>6592.64</v>
      </c>
      <c r="F23" s="11" t="inlineStr">
        <is>
          <t>22%</t>
        </is>
      </c>
      <c r="G23" s="13" t="n">
        <v>1450.38</v>
      </c>
      <c r="H23" s="18" t="inlineStr">
        <is>
          <t>Parzialmente incassato</t>
        </is>
      </c>
      <c r="I23" s="11" t="inlineStr"/>
      <c r="J23" s="11" t="inlineStr"/>
      <c r="K23" s="11" t="inlineStr"/>
    </row>
    <row r="24" ht="20" customHeight="1">
      <c r="A24" s="15" t="inlineStr">
        <is>
          <t>23/01/2026</t>
        </is>
      </c>
      <c r="B24" s="15" t="inlineStr">
        <is>
          <t>FT-2026-0019</t>
        </is>
      </c>
      <c r="C24" s="16" t="inlineStr">
        <is>
          <t>Cliente D S.r.l.</t>
        </is>
      </c>
      <c r="D24" s="16" t="inlineStr">
        <is>
          <t>Altro incasso</t>
        </is>
      </c>
      <c r="E24" s="17" t="n">
        <v>11782.12</v>
      </c>
      <c r="F24" s="15" t="inlineStr">
        <is>
          <t>10%</t>
        </is>
      </c>
      <c r="G24" s="17" t="n">
        <v>1178.21</v>
      </c>
      <c r="H24" s="19" t="inlineStr">
        <is>
          <t>Annullato</t>
        </is>
      </c>
      <c r="I24" s="15" t="inlineStr"/>
      <c r="J24" s="15" t="inlineStr"/>
      <c r="K24" s="15" t="inlineStr"/>
    </row>
    <row r="25" ht="20" customHeight="1">
      <c r="A25" s="11" t="inlineStr">
        <is>
          <t>21/11/2025</t>
        </is>
      </c>
      <c r="B25" s="11" t="inlineStr">
        <is>
          <t>FT-2026-0020</t>
        </is>
      </c>
      <c r="C25" s="12" t="inlineStr">
        <is>
          <t>Cliente E S.r.l.</t>
        </is>
      </c>
      <c r="D25" s="12" t="inlineStr">
        <is>
          <t>Anticipi clienti</t>
        </is>
      </c>
      <c r="E25" s="13" t="n">
        <v>5055.74</v>
      </c>
      <c r="F25" s="11" t="inlineStr">
        <is>
          <t>4%</t>
        </is>
      </c>
      <c r="G25" s="13" t="n">
        <v>202.23</v>
      </c>
      <c r="H25" s="18" t="inlineStr">
        <is>
          <t>Parzialmente incassato</t>
        </is>
      </c>
      <c r="I25" s="11" t="inlineStr"/>
      <c r="J25" s="11" t="inlineStr"/>
      <c r="K25" s="11" t="inlineStr"/>
    </row>
    <row r="26" ht="20" customHeight="1">
      <c r="A26" s="15" t="inlineStr">
        <is>
          <t>13/01/2026</t>
        </is>
      </c>
      <c r="B26" s="15" t="inlineStr">
        <is>
          <t>FT-2026-0021</t>
        </is>
      </c>
      <c r="C26" s="16" t="inlineStr">
        <is>
          <t>Cliente F S.r.l.</t>
        </is>
      </c>
      <c r="D26" s="16" t="inlineStr">
        <is>
          <t>Altro incasso</t>
        </is>
      </c>
      <c r="E26" s="17" t="n">
        <v>12161.47</v>
      </c>
      <c r="F26" s="15" t="inlineStr">
        <is>
          <t>22%</t>
        </is>
      </c>
      <c r="G26" s="17" t="n">
        <v>2675.52</v>
      </c>
      <c r="H26" s="14" t="inlineStr">
        <is>
          <t>Incassato</t>
        </is>
      </c>
      <c r="I26" s="15" t="inlineStr">
        <is>
          <t>14/02/2026</t>
        </is>
      </c>
      <c r="J26" s="15" t="inlineStr">
        <is>
          <t>RID/SDD</t>
        </is>
      </c>
      <c r="K26" s="15" t="inlineStr">
        <is>
          <t>Conto risparmio</t>
        </is>
      </c>
    </row>
    <row r="27" ht="20" customHeight="1">
      <c r="A27" s="11" t="inlineStr">
        <is>
          <t>26/02/2026</t>
        </is>
      </c>
      <c r="B27" s="11" t="inlineStr">
        <is>
          <t>FT-2026-0022</t>
        </is>
      </c>
      <c r="C27" s="12" t="inlineStr">
        <is>
          <t>Cliente G S.r.l.</t>
        </is>
      </c>
      <c r="D27" s="12" t="inlineStr">
        <is>
          <t>Anticipi clienti</t>
        </is>
      </c>
      <c r="E27" s="13" t="n">
        <v>8582.58</v>
      </c>
      <c r="F27" s="11" t="inlineStr">
        <is>
          <t>4%</t>
        </is>
      </c>
      <c r="G27" s="13" t="n">
        <v>343.3</v>
      </c>
      <c r="H27" s="18" t="inlineStr">
        <is>
          <t>Parzialmente incassato</t>
        </is>
      </c>
      <c r="I27" s="11" t="inlineStr"/>
      <c r="J27" s="11" t="inlineStr"/>
      <c r="K27" s="11" t="inlineStr"/>
    </row>
    <row r="28" ht="20" customHeight="1">
      <c r="A28" s="15" t="inlineStr">
        <is>
          <t>25/01/2026</t>
        </is>
      </c>
      <c r="B28" s="15" t="inlineStr">
        <is>
          <t>FT-2026-0023</t>
        </is>
      </c>
      <c r="C28" s="16" t="inlineStr">
        <is>
          <t>Cliente H S.r.l.</t>
        </is>
      </c>
      <c r="D28" s="16" t="inlineStr">
        <is>
          <t>Vendite prodotti</t>
        </is>
      </c>
      <c r="E28" s="17" t="n">
        <v>9950.950000000001</v>
      </c>
      <c r="F28" s="15" t="inlineStr">
        <is>
          <t>22%</t>
        </is>
      </c>
      <c r="G28" s="17" t="n">
        <v>2189.21</v>
      </c>
      <c r="H28" s="19" t="inlineStr">
        <is>
          <t>Annullato</t>
        </is>
      </c>
      <c r="I28" s="15" t="inlineStr"/>
      <c r="J28" s="15" t="inlineStr"/>
      <c r="K28" s="15" t="inlineStr"/>
    </row>
    <row r="29" ht="20" customHeight="1">
      <c r="A29" s="11" t="inlineStr">
        <is>
          <t>21/01/2026</t>
        </is>
      </c>
      <c r="B29" s="11" t="inlineStr">
        <is>
          <t>FT-2026-0024</t>
        </is>
      </c>
      <c r="C29" s="12" t="inlineStr">
        <is>
          <t>Cliente I S.r.l.</t>
        </is>
      </c>
      <c r="D29" s="12" t="inlineStr">
        <is>
          <t>Anticipi clienti</t>
        </is>
      </c>
      <c r="E29" s="13" t="n">
        <v>16632.61</v>
      </c>
      <c r="F29" s="11" t="inlineStr">
        <is>
          <t>22%</t>
        </is>
      </c>
      <c r="G29" s="13" t="n">
        <v>3659.17</v>
      </c>
      <c r="H29" s="19" t="inlineStr">
        <is>
          <t>Annullato</t>
        </is>
      </c>
      <c r="I29" s="11" t="inlineStr"/>
      <c r="J29" s="11" t="inlineStr"/>
      <c r="K29" s="11" t="inlineStr"/>
    </row>
    <row r="30" ht="20" customHeight="1">
      <c r="A30" s="15" t="inlineStr">
        <is>
          <t>07/03/2026</t>
        </is>
      </c>
      <c r="B30" s="15" t="inlineStr">
        <is>
          <t>FT-2026-0025</t>
        </is>
      </c>
      <c r="C30" s="16" t="inlineStr">
        <is>
          <t>Cliente J S.r.l.</t>
        </is>
      </c>
      <c r="D30" s="16" t="inlineStr">
        <is>
          <t>Anticipi clienti</t>
        </is>
      </c>
      <c r="E30" s="17" t="n">
        <v>1296.29</v>
      </c>
      <c r="F30" s="15" t="inlineStr">
        <is>
          <t>22%</t>
        </is>
      </c>
      <c r="G30" s="17" t="n">
        <v>285.18</v>
      </c>
      <c r="H30" s="14" t="inlineStr">
        <is>
          <t>Incassato</t>
        </is>
      </c>
      <c r="I30" s="15" t="inlineStr">
        <is>
          <t>14/03/2026</t>
        </is>
      </c>
      <c r="J30" s="15" t="inlineStr">
        <is>
          <t>RID/SDD</t>
        </is>
      </c>
      <c r="K30" s="15" t="inlineStr">
        <is>
          <t>Conto risparmio</t>
        </is>
      </c>
    </row>
    <row r="31" ht="20" customHeight="1">
      <c r="A31" s="11" t="inlineStr">
        <is>
          <t>26/02/2026</t>
        </is>
      </c>
      <c r="B31" s="11" t="inlineStr">
        <is>
          <t>FT-2026-0026</t>
        </is>
      </c>
      <c r="C31" s="12" t="inlineStr">
        <is>
          <t>Cliente K S.r.l.</t>
        </is>
      </c>
      <c r="D31" s="12" t="inlineStr">
        <is>
          <t>Canoni attivi</t>
        </is>
      </c>
      <c r="E31" s="13" t="n">
        <v>9335.209999999999</v>
      </c>
      <c r="F31" s="11" t="inlineStr">
        <is>
          <t>10%</t>
        </is>
      </c>
      <c r="G31" s="13" t="n">
        <v>933.52</v>
      </c>
      <c r="H31" s="19" t="inlineStr">
        <is>
          <t>Annullato</t>
        </is>
      </c>
      <c r="I31" s="11" t="inlineStr"/>
      <c r="J31" s="11" t="inlineStr"/>
      <c r="K31" s="11" t="inlineStr"/>
    </row>
    <row r="32" ht="20" customHeight="1">
      <c r="A32" s="15" t="inlineStr">
        <is>
          <t>13/12/2025</t>
        </is>
      </c>
      <c r="B32" s="15" t="inlineStr">
        <is>
          <t>FT-2026-0027</t>
        </is>
      </c>
      <c r="C32" s="16" t="inlineStr">
        <is>
          <t>Cliente L S.r.l.</t>
        </is>
      </c>
      <c r="D32" s="16" t="inlineStr">
        <is>
          <t>Rimborsi</t>
        </is>
      </c>
      <c r="E32" s="17" t="n">
        <v>5404.69</v>
      </c>
      <c r="F32" s="15" t="inlineStr">
        <is>
          <t>4%</t>
        </is>
      </c>
      <c r="G32" s="17" t="n">
        <v>216.19</v>
      </c>
      <c r="H32" s="19" t="inlineStr">
        <is>
          <t>Annullato</t>
        </is>
      </c>
      <c r="I32" s="15" t="inlineStr"/>
      <c r="J32" s="15" t="inlineStr"/>
      <c r="K32" s="15" t="inlineStr"/>
    </row>
    <row r="33" ht="20" customHeight="1">
      <c r="A33" s="11" t="inlineStr">
        <is>
          <t>01/02/2026</t>
        </is>
      </c>
      <c r="B33" s="11" t="inlineStr">
        <is>
          <t>FT-2026-0028</t>
        </is>
      </c>
      <c r="C33" s="12" t="inlineStr">
        <is>
          <t>Cliente M S.r.l.</t>
        </is>
      </c>
      <c r="D33" s="12" t="inlineStr">
        <is>
          <t>Prestazioni servizi</t>
        </is>
      </c>
      <c r="E33" s="13" t="n">
        <v>13095.72</v>
      </c>
      <c r="F33" s="11" t="inlineStr">
        <is>
          <t>4%</t>
        </is>
      </c>
      <c r="G33" s="13" t="n">
        <v>523.83</v>
      </c>
      <c r="H33" s="14" t="inlineStr">
        <is>
          <t>Incassato</t>
        </is>
      </c>
      <c r="I33" s="11" t="inlineStr">
        <is>
          <t>21/03/2026</t>
        </is>
      </c>
      <c r="J33" s="11" t="inlineStr">
        <is>
          <t>Carta di credito</t>
        </is>
      </c>
      <c r="K33" s="11" t="inlineStr">
        <is>
          <t>Banca principale</t>
        </is>
      </c>
    </row>
    <row r="34" ht="20" customHeight="1">
      <c r="A34" s="15" t="inlineStr">
        <is>
          <t>18/12/2025</t>
        </is>
      </c>
      <c r="B34" s="15" t="inlineStr">
        <is>
          <t>FT-2026-0029</t>
        </is>
      </c>
      <c r="C34" s="16" t="inlineStr">
        <is>
          <t>Cliente N S.r.l.</t>
        </is>
      </c>
      <c r="D34" s="16" t="inlineStr">
        <is>
          <t>Vendite prodotti</t>
        </is>
      </c>
      <c r="E34" s="17" t="n">
        <v>4152.89</v>
      </c>
      <c r="F34" s="15" t="inlineStr">
        <is>
          <t>4%</t>
        </is>
      </c>
      <c r="G34" s="17" t="n">
        <v>166.12</v>
      </c>
      <c r="H34" s="19" t="inlineStr">
        <is>
          <t>Annullato</t>
        </is>
      </c>
      <c r="I34" s="15" t="inlineStr"/>
      <c r="J34" s="15" t="inlineStr"/>
      <c r="K34" s="15" t="inlineStr"/>
    </row>
    <row r="35" ht="20" customHeight="1">
      <c r="A35" s="11" t="inlineStr">
        <is>
          <t>02/12/2025</t>
        </is>
      </c>
      <c r="B35" s="11" t="inlineStr">
        <is>
          <t>FT-2026-0030</t>
        </is>
      </c>
      <c r="C35" s="12" t="inlineStr">
        <is>
          <t>Cliente O S.r.l.</t>
        </is>
      </c>
      <c r="D35" s="12" t="inlineStr">
        <is>
          <t>Prestazioni servizi</t>
        </is>
      </c>
      <c r="E35" s="13" t="n">
        <v>2592.61</v>
      </c>
      <c r="F35" s="11" t="inlineStr">
        <is>
          <t>10%</t>
        </is>
      </c>
      <c r="G35" s="13" t="n">
        <v>259.26</v>
      </c>
      <c r="H35" s="19" t="inlineStr">
        <is>
          <t>Annullato</t>
        </is>
      </c>
      <c r="I35" s="11" t="inlineStr"/>
      <c r="J35" s="11" t="inlineStr"/>
      <c r="K35" s="11" t="inlineStr"/>
    </row>
    <row r="36" ht="20" customHeight="1">
      <c r="A36" s="15" t="inlineStr">
        <is>
          <t>14/12/2025</t>
        </is>
      </c>
      <c r="B36" s="15" t="inlineStr">
        <is>
          <t>FT-2026-0031</t>
        </is>
      </c>
      <c r="C36" s="16" t="inlineStr">
        <is>
          <t>Cliente A S.r.l.</t>
        </is>
      </c>
      <c r="D36" s="16" t="inlineStr">
        <is>
          <t>Anticipi clienti</t>
        </is>
      </c>
      <c r="E36" s="17" t="n">
        <v>5999.43</v>
      </c>
      <c r="F36" s="15" t="inlineStr">
        <is>
          <t>22%</t>
        </is>
      </c>
      <c r="G36" s="17" t="n">
        <v>1319.87</v>
      </c>
      <c r="H36" s="24" t="inlineStr">
        <is>
          <t>Da incassare</t>
        </is>
      </c>
      <c r="I36" s="15" t="inlineStr"/>
      <c r="J36" s="15" t="inlineStr"/>
      <c r="K36" s="15" t="inlineStr"/>
    </row>
    <row r="37" ht="20" customHeight="1">
      <c r="A37" s="11" t="inlineStr">
        <is>
          <t>19/11/2025</t>
        </is>
      </c>
      <c r="B37" s="11" t="inlineStr">
        <is>
          <t>FT-2026-0032</t>
        </is>
      </c>
      <c r="C37" s="12" t="inlineStr">
        <is>
          <t>Cliente B S.r.l.</t>
        </is>
      </c>
      <c r="D37" s="12" t="inlineStr">
        <is>
          <t>Prestazioni servizi</t>
        </is>
      </c>
      <c r="E37" s="13" t="n">
        <v>11147.23</v>
      </c>
      <c r="F37" s="11" t="inlineStr">
        <is>
          <t>22%</t>
        </is>
      </c>
      <c r="G37" s="13" t="n">
        <v>2452.39</v>
      </c>
      <c r="H37" s="18" t="inlineStr">
        <is>
          <t>Parzialmente incassato</t>
        </is>
      </c>
      <c r="I37" s="11" t="inlineStr"/>
      <c r="J37" s="11" t="inlineStr"/>
      <c r="K37" s="11" t="inlineStr"/>
    </row>
    <row r="38" ht="20" customHeight="1">
      <c r="A38" s="15" t="inlineStr">
        <is>
          <t>20/12/2025</t>
        </is>
      </c>
      <c r="B38" s="15" t="inlineStr">
        <is>
          <t>FT-2026-0033</t>
        </is>
      </c>
      <c r="C38" s="16" t="inlineStr">
        <is>
          <t>Cliente C S.r.l.</t>
        </is>
      </c>
      <c r="D38" s="16" t="inlineStr">
        <is>
          <t>Prestazioni servizi</t>
        </is>
      </c>
      <c r="E38" s="17" t="n">
        <v>9703.32</v>
      </c>
      <c r="F38" s="15" t="inlineStr">
        <is>
          <t>10%</t>
        </is>
      </c>
      <c r="G38" s="17" t="n">
        <v>970.33</v>
      </c>
      <c r="H38" s="19" t="inlineStr">
        <is>
          <t>Annullato</t>
        </is>
      </c>
      <c r="I38" s="15" t="inlineStr"/>
      <c r="J38" s="15" t="inlineStr"/>
      <c r="K38" s="15" t="inlineStr"/>
    </row>
    <row r="39" ht="20" customHeight="1">
      <c r="A39" s="11" t="inlineStr">
        <is>
          <t>30/01/2026</t>
        </is>
      </c>
      <c r="B39" s="11" t="inlineStr">
        <is>
          <t>FT-2026-0034</t>
        </is>
      </c>
      <c r="C39" s="12" t="inlineStr">
        <is>
          <t>Cliente D S.r.l.</t>
        </is>
      </c>
      <c r="D39" s="12" t="inlineStr">
        <is>
          <t>Prestazioni servizi</t>
        </is>
      </c>
      <c r="E39" s="13" t="n">
        <v>3896.12</v>
      </c>
      <c r="F39" s="11" t="inlineStr">
        <is>
          <t>4%</t>
        </is>
      </c>
      <c r="G39" s="13" t="n">
        <v>155.84</v>
      </c>
      <c r="H39" s="14" t="inlineStr">
        <is>
          <t>Incassato</t>
        </is>
      </c>
      <c r="I39" s="11" t="inlineStr">
        <is>
          <t>27/02/2026</t>
        </is>
      </c>
      <c r="J39" s="11" t="inlineStr">
        <is>
          <t>Bonifico</t>
        </is>
      </c>
      <c r="K39" s="11" t="inlineStr">
        <is>
          <t>Conto secondario</t>
        </is>
      </c>
    </row>
    <row r="40" ht="20" customHeight="1">
      <c r="A40" s="15" t="inlineStr">
        <is>
          <t>22/11/2025</t>
        </is>
      </c>
      <c r="B40" s="15" t="inlineStr">
        <is>
          <t>FT-2026-0035</t>
        </is>
      </c>
      <c r="C40" s="16" t="inlineStr">
        <is>
          <t>Cliente E S.r.l.</t>
        </is>
      </c>
      <c r="D40" s="16" t="inlineStr">
        <is>
          <t>Rimborsi</t>
        </is>
      </c>
      <c r="E40" s="17" t="n">
        <v>19255.41</v>
      </c>
      <c r="F40" s="15" t="inlineStr">
        <is>
          <t>4%</t>
        </is>
      </c>
      <c r="G40" s="17" t="n">
        <v>770.22</v>
      </c>
      <c r="H40" s="19" t="inlineStr">
        <is>
          <t>Annullato</t>
        </is>
      </c>
      <c r="I40" s="15" t="inlineStr"/>
      <c r="J40" s="15" t="inlineStr"/>
      <c r="K40" s="15" t="inlineStr"/>
    </row>
    <row r="41" ht="20" customHeight="1">
      <c r="A41" s="11" t="inlineStr">
        <is>
          <t>20/12/2025</t>
        </is>
      </c>
      <c r="B41" s="11" t="inlineStr">
        <is>
          <t>FT-2026-0036</t>
        </is>
      </c>
      <c r="C41" s="12" t="inlineStr">
        <is>
          <t>Cliente F S.r.l.</t>
        </is>
      </c>
      <c r="D41" s="12" t="inlineStr">
        <is>
          <t>Anticipi clienti</t>
        </is>
      </c>
      <c r="E41" s="13" t="n">
        <v>14945.86</v>
      </c>
      <c r="F41" s="11" t="inlineStr">
        <is>
          <t>22%</t>
        </is>
      </c>
      <c r="G41" s="13" t="n">
        <v>3288.09</v>
      </c>
      <c r="H41" s="18" t="inlineStr">
        <is>
          <t>Parzialmente incassato</t>
        </is>
      </c>
      <c r="I41" s="11" t="inlineStr"/>
      <c r="J41" s="11" t="inlineStr"/>
      <c r="K41" s="11" t="inlineStr"/>
    </row>
    <row r="42" ht="20" customHeight="1">
      <c r="A42" s="15" t="inlineStr">
        <is>
          <t>28/01/2026</t>
        </is>
      </c>
      <c r="B42" s="15" t="inlineStr">
        <is>
          <t>FT-2026-0037</t>
        </is>
      </c>
      <c r="C42" s="16" t="inlineStr">
        <is>
          <t>Cliente G S.r.l.</t>
        </is>
      </c>
      <c r="D42" s="16" t="inlineStr">
        <is>
          <t>Prestazioni servizi</t>
        </is>
      </c>
      <c r="E42" s="17" t="n">
        <v>2583.77</v>
      </c>
      <c r="F42" s="15" t="inlineStr">
        <is>
          <t>4%</t>
        </is>
      </c>
      <c r="G42" s="17" t="n">
        <v>103.35</v>
      </c>
      <c r="H42" s="24" t="inlineStr">
        <is>
          <t>Da incassare</t>
        </is>
      </c>
      <c r="I42" s="15" t="inlineStr"/>
      <c r="J42" s="15" t="inlineStr"/>
      <c r="K42" s="15" t="inlineStr"/>
    </row>
    <row r="43" ht="20" customHeight="1">
      <c r="A43" s="11" t="inlineStr">
        <is>
          <t>20/01/2026</t>
        </is>
      </c>
      <c r="B43" s="11" t="inlineStr">
        <is>
          <t>FT-2026-0038</t>
        </is>
      </c>
      <c r="C43" s="12" t="inlineStr">
        <is>
          <t>Cliente H S.r.l.</t>
        </is>
      </c>
      <c r="D43" s="12" t="inlineStr">
        <is>
          <t>Rimborsi</t>
        </is>
      </c>
      <c r="E43" s="13" t="n">
        <v>12312.53</v>
      </c>
      <c r="F43" s="11" t="inlineStr">
        <is>
          <t>10%</t>
        </is>
      </c>
      <c r="G43" s="13" t="n">
        <v>1231.25</v>
      </c>
      <c r="H43" s="14" t="inlineStr">
        <is>
          <t>Incassato</t>
        </is>
      </c>
      <c r="I43" s="11" t="inlineStr">
        <is>
          <t>25/01/2026</t>
        </is>
      </c>
      <c r="J43" s="11" t="inlineStr">
        <is>
          <t>Bonifico</t>
        </is>
      </c>
      <c r="K43" s="11" t="inlineStr">
        <is>
          <t>Banca principale</t>
        </is>
      </c>
    </row>
    <row r="44" ht="20" customHeight="1">
      <c r="A44" s="15" t="inlineStr">
        <is>
          <t>30/01/2026</t>
        </is>
      </c>
      <c r="B44" s="15" t="inlineStr">
        <is>
          <t>FT-2026-0039</t>
        </is>
      </c>
      <c r="C44" s="16" t="inlineStr">
        <is>
          <t>Cliente I S.r.l.</t>
        </is>
      </c>
      <c r="D44" s="16" t="inlineStr">
        <is>
          <t>Prestazioni servizi</t>
        </is>
      </c>
      <c r="E44" s="17" t="n">
        <v>5317.55</v>
      </c>
      <c r="F44" s="15" t="inlineStr">
        <is>
          <t>10%</t>
        </is>
      </c>
      <c r="G44" s="17" t="n">
        <v>531.75</v>
      </c>
      <c r="H44" s="19" t="inlineStr">
        <is>
          <t>Annullato</t>
        </is>
      </c>
      <c r="I44" s="15" t="inlineStr"/>
      <c r="J44" s="15" t="inlineStr"/>
      <c r="K44" s="15" t="inlineStr"/>
    </row>
    <row r="45" ht="20" customHeight="1">
      <c r="A45" s="11" t="inlineStr">
        <is>
          <t>25/12/2025</t>
        </is>
      </c>
      <c r="B45" s="11" t="inlineStr">
        <is>
          <t>FT-2026-0040</t>
        </is>
      </c>
      <c r="C45" s="12" t="inlineStr">
        <is>
          <t>Cliente J S.r.l.</t>
        </is>
      </c>
      <c r="D45" s="12" t="inlineStr">
        <is>
          <t>Anticipi clienti</t>
        </is>
      </c>
      <c r="E45" s="13" t="n">
        <v>15064.09</v>
      </c>
      <c r="F45" s="11" t="inlineStr">
        <is>
          <t>10%</t>
        </is>
      </c>
      <c r="G45" s="13" t="n">
        <v>1506.41</v>
      </c>
      <c r="H45" s="18" t="inlineStr">
        <is>
          <t>Parzialmente incassato</t>
        </is>
      </c>
      <c r="I45" s="11" t="inlineStr"/>
      <c r="J45" s="11" t="inlineStr"/>
      <c r="K45" s="11" t="inlineStr"/>
    </row>
    <row r="46" ht="20" customHeight="1">
      <c r="A46" s="15" t="inlineStr">
        <is>
          <t>11/01/2026</t>
        </is>
      </c>
      <c r="B46" s="15" t="inlineStr">
        <is>
          <t>FT-2026-0041</t>
        </is>
      </c>
      <c r="C46" s="16" t="inlineStr">
        <is>
          <t>Cliente K S.r.l.</t>
        </is>
      </c>
      <c r="D46" s="16" t="inlineStr">
        <is>
          <t>Rimborsi</t>
        </is>
      </c>
      <c r="E46" s="17" t="n">
        <v>10298.33</v>
      </c>
      <c r="F46" s="15" t="inlineStr">
        <is>
          <t>10%</t>
        </is>
      </c>
      <c r="G46" s="17" t="n">
        <v>1029.83</v>
      </c>
      <c r="H46" s="19" t="inlineStr">
        <is>
          <t>Annullato</t>
        </is>
      </c>
      <c r="I46" s="15" t="inlineStr"/>
      <c r="J46" s="15" t="inlineStr"/>
      <c r="K46" s="15" t="inlineStr"/>
    </row>
    <row r="47" ht="20" customHeight="1">
      <c r="A47" s="11" t="inlineStr">
        <is>
          <t>24/12/2025</t>
        </is>
      </c>
      <c r="B47" s="11" t="inlineStr">
        <is>
          <t>FT-2026-0042</t>
        </is>
      </c>
      <c r="C47" s="12" t="inlineStr">
        <is>
          <t>Cliente L S.r.l.</t>
        </is>
      </c>
      <c r="D47" s="12" t="inlineStr">
        <is>
          <t>Rimborsi</t>
        </is>
      </c>
      <c r="E47" s="13" t="n">
        <v>7028.06</v>
      </c>
      <c r="F47" s="11" t="inlineStr">
        <is>
          <t>4%</t>
        </is>
      </c>
      <c r="G47" s="13" t="n">
        <v>281.12</v>
      </c>
      <c r="H47" s="18" t="inlineStr">
        <is>
          <t>Parzialmente incassato</t>
        </is>
      </c>
      <c r="I47" s="11" t="inlineStr"/>
      <c r="J47" s="11" t="inlineStr"/>
      <c r="K47" s="11" t="inlineStr"/>
    </row>
    <row r="48" ht="20" customHeight="1">
      <c r="A48" s="15" t="inlineStr">
        <is>
          <t>20/11/2025</t>
        </is>
      </c>
      <c r="B48" s="15" t="inlineStr">
        <is>
          <t>FT-2026-0043</t>
        </is>
      </c>
      <c r="C48" s="16" t="inlineStr">
        <is>
          <t>Cliente M S.r.l.</t>
        </is>
      </c>
      <c r="D48" s="16" t="inlineStr">
        <is>
          <t>Vendite prodotti</t>
        </is>
      </c>
      <c r="E48" s="17" t="n">
        <v>9101.280000000001</v>
      </c>
      <c r="F48" s="15" t="inlineStr">
        <is>
          <t>10%</t>
        </is>
      </c>
      <c r="G48" s="17" t="n">
        <v>910.13</v>
      </c>
      <c r="H48" s="19" t="inlineStr">
        <is>
          <t>Annullato</t>
        </is>
      </c>
      <c r="I48" s="15" t="inlineStr"/>
      <c r="J48" s="15" t="inlineStr"/>
      <c r="K48" s="15" t="inlineStr"/>
    </row>
    <row r="49" ht="20" customHeight="1">
      <c r="A49" s="11" t="inlineStr">
        <is>
          <t>17/12/2025</t>
        </is>
      </c>
      <c r="B49" s="11" t="inlineStr">
        <is>
          <t>FT-2026-0044</t>
        </is>
      </c>
      <c r="C49" s="12" t="inlineStr">
        <is>
          <t>Cliente N S.r.l.</t>
        </is>
      </c>
      <c r="D49" s="12" t="inlineStr">
        <is>
          <t>Prestazioni servizi</t>
        </is>
      </c>
      <c r="E49" s="13" t="n">
        <v>10934.2</v>
      </c>
      <c r="F49" s="11" t="inlineStr">
        <is>
          <t>10%</t>
        </is>
      </c>
      <c r="G49" s="13" t="n">
        <v>1093.42</v>
      </c>
      <c r="H49" s="19" t="inlineStr">
        <is>
          <t>Annullato</t>
        </is>
      </c>
      <c r="I49" s="11" t="inlineStr"/>
      <c r="J49" s="11" t="inlineStr"/>
      <c r="K49" s="11" t="inlineStr"/>
    </row>
    <row r="50" ht="20" customHeight="1">
      <c r="A50" s="15" t="inlineStr">
        <is>
          <t>28/12/2025</t>
        </is>
      </c>
      <c r="B50" s="15" t="inlineStr">
        <is>
          <t>FT-2026-0045</t>
        </is>
      </c>
      <c r="C50" s="16" t="inlineStr">
        <is>
          <t>Cliente O S.r.l.</t>
        </is>
      </c>
      <c r="D50" s="16" t="inlineStr">
        <is>
          <t>Anticipi clienti</t>
        </is>
      </c>
      <c r="E50" s="17" t="n">
        <v>19849.28</v>
      </c>
      <c r="F50" s="15" t="inlineStr">
        <is>
          <t>4%</t>
        </is>
      </c>
      <c r="G50" s="17" t="n">
        <v>793.97</v>
      </c>
      <c r="H50" s="24" t="inlineStr">
        <is>
          <t>Da incassare</t>
        </is>
      </c>
      <c r="I50" s="15" t="inlineStr"/>
      <c r="J50" s="15" t="inlineStr"/>
      <c r="K50" s="15" t="inlineStr"/>
    </row>
    <row r="51" ht="20" customHeight="1">
      <c r="A51" s="11" t="inlineStr">
        <is>
          <t>27/11/2025</t>
        </is>
      </c>
      <c r="B51" s="11" t="inlineStr">
        <is>
          <t>FT-2026-0046</t>
        </is>
      </c>
      <c r="C51" s="12" t="inlineStr">
        <is>
          <t>Cliente A S.r.l.</t>
        </is>
      </c>
      <c r="D51" s="12" t="inlineStr">
        <is>
          <t>Anticipi clienti</t>
        </is>
      </c>
      <c r="E51" s="13" t="n">
        <v>14750.92</v>
      </c>
      <c r="F51" s="11" t="inlineStr">
        <is>
          <t>10%</t>
        </is>
      </c>
      <c r="G51" s="13" t="n">
        <v>1475.09</v>
      </c>
      <c r="H51" s="24" t="inlineStr">
        <is>
          <t>Da incassare</t>
        </is>
      </c>
      <c r="I51" s="11" t="inlineStr"/>
      <c r="J51" s="11" t="inlineStr"/>
      <c r="K51" s="11" t="inlineStr"/>
    </row>
    <row r="52" ht="20" customHeight="1">
      <c r="A52" s="15" t="inlineStr">
        <is>
          <t>02/02/2026</t>
        </is>
      </c>
      <c r="B52" s="15" t="inlineStr">
        <is>
          <t>FT-2026-0047</t>
        </is>
      </c>
      <c r="C52" s="16" t="inlineStr">
        <is>
          <t>Cliente B S.r.l.</t>
        </is>
      </c>
      <c r="D52" s="16" t="inlineStr">
        <is>
          <t>Anticipi clienti</t>
        </is>
      </c>
      <c r="E52" s="17" t="n">
        <v>13133.7</v>
      </c>
      <c r="F52" s="15" t="inlineStr">
        <is>
          <t>22%</t>
        </is>
      </c>
      <c r="G52" s="17" t="n">
        <v>2889.41</v>
      </c>
      <c r="H52" s="19" t="inlineStr">
        <is>
          <t>Annullato</t>
        </is>
      </c>
      <c r="I52" s="15" t="inlineStr"/>
      <c r="J52" s="15" t="inlineStr"/>
      <c r="K52" s="15" t="inlineStr"/>
    </row>
    <row r="53" ht="20" customHeight="1">
      <c r="A53" s="11" t="inlineStr">
        <is>
          <t>27/01/2026</t>
        </is>
      </c>
      <c r="B53" s="11" t="inlineStr">
        <is>
          <t>FT-2026-0048</t>
        </is>
      </c>
      <c r="C53" s="12" t="inlineStr">
        <is>
          <t>Cliente C S.r.l.</t>
        </is>
      </c>
      <c r="D53" s="12" t="inlineStr">
        <is>
          <t>Canoni attivi</t>
        </is>
      </c>
      <c r="E53" s="13" t="n">
        <v>5861.74</v>
      </c>
      <c r="F53" s="11" t="inlineStr">
        <is>
          <t>22%</t>
        </is>
      </c>
      <c r="G53" s="13" t="n">
        <v>1289.58</v>
      </c>
      <c r="H53" s="14" t="inlineStr">
        <is>
          <t>Incassato</t>
        </is>
      </c>
      <c r="I53" s="11" t="inlineStr">
        <is>
          <t>07/02/2026</t>
        </is>
      </c>
      <c r="J53" s="11" t="inlineStr">
        <is>
          <t>Bonifico</t>
        </is>
      </c>
      <c r="K53" s="11" t="inlineStr">
        <is>
          <t>Banca principale</t>
        </is>
      </c>
    </row>
    <row r="54" ht="20" customHeight="1">
      <c r="A54" s="15" t="inlineStr">
        <is>
          <t>15/02/2026</t>
        </is>
      </c>
      <c r="B54" s="15" t="inlineStr">
        <is>
          <t>FT-2026-0049</t>
        </is>
      </c>
      <c r="C54" s="16" t="inlineStr">
        <is>
          <t>Cliente D S.r.l.</t>
        </is>
      </c>
      <c r="D54" s="16" t="inlineStr">
        <is>
          <t>Prestazioni servizi</t>
        </is>
      </c>
      <c r="E54" s="17" t="n">
        <v>11529.57</v>
      </c>
      <c r="F54" s="15" t="inlineStr">
        <is>
          <t>22%</t>
        </is>
      </c>
      <c r="G54" s="17" t="n">
        <v>2536.51</v>
      </c>
      <c r="H54" s="19" t="inlineStr">
        <is>
          <t>Annullato</t>
        </is>
      </c>
      <c r="I54" s="15" t="inlineStr"/>
      <c r="J54" s="15" t="inlineStr"/>
      <c r="K54" s="15" t="inlineStr"/>
    </row>
    <row r="55" ht="20" customHeight="1">
      <c r="A55" s="11" t="inlineStr">
        <is>
          <t>02/01/2026</t>
        </is>
      </c>
      <c r="B55" s="11" t="inlineStr">
        <is>
          <t>FT-2026-0050</t>
        </is>
      </c>
      <c r="C55" s="12" t="inlineStr">
        <is>
          <t>Cliente E S.r.l.</t>
        </is>
      </c>
      <c r="D55" s="12" t="inlineStr">
        <is>
          <t>Rimborsi</t>
        </is>
      </c>
      <c r="E55" s="13" t="n">
        <v>11566.32</v>
      </c>
      <c r="F55" s="11" t="inlineStr">
        <is>
          <t>10%</t>
        </is>
      </c>
      <c r="G55" s="13" t="n">
        <v>1156.63</v>
      </c>
      <c r="H55" s="24" t="inlineStr">
        <is>
          <t>Da incassare</t>
        </is>
      </c>
      <c r="I55" s="11" t="inlineStr"/>
      <c r="J55" s="11" t="inlineStr"/>
      <c r="K55" s="11" t="inlineStr"/>
    </row>
  </sheetData>
  <mergeCells count="6">
    <mergeCell ref="A1:K1"/>
    <mergeCell ref="A2:K2"/>
    <mergeCell ref="A3:D3"/>
    <mergeCell ref="E3:F3"/>
    <mergeCell ref="G3:H3"/>
    <mergeCell ref="I3:K3"/>
  </mergeCells>
  <dataValidations count="3">
    <dataValidation sqref="H6:H2000" showErrorMessage="1" showDropDown="0" showInputMessage="1" allowBlank="0" type="list">
      <formula1>"Da incassare,Incassato,Parzialmente incassato,Annullato"</formula1>
    </dataValidation>
    <dataValidation sqref="J6:J2000" showErrorMessage="1" showDropDown="0" showInputMessage="1" allowBlank="0" type="list">
      <formula1>"Bonifico,Contanti,Carta di credito,RID/SDD,Assegno,PayPal"</formula1>
    </dataValidation>
    <dataValidation sqref="K6:K2000" showErrorMessage="1" showDropDown="0" showInputMessage="1" allowBlank="0" type="list">
      <formula1>"Banca principale,Cassa,Conto secondario,Conto risparmio"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C2626"/>
    <outlinePr summaryBelow="1" summaryRight="1"/>
    <pageSetUpPr/>
  </sheetPr>
  <dimension ref="A1:L5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5" customWidth="1" min="1" max="1"/>
    <col width="16" customWidth="1" min="2" max="2"/>
    <col width="26" customWidth="1" min="3" max="3"/>
    <col width="24" customWidth="1" min="4" max="4"/>
    <col width="16" customWidth="1" min="5" max="5"/>
    <col width="12" customWidth="1" min="6" max="6"/>
    <col width="14" customWidth="1" min="7" max="7"/>
    <col width="22" customWidth="1" min="8" max="8"/>
    <col width="15" customWidth="1" min="9" max="9"/>
    <col width="18" customWidth="1" min="10" max="10"/>
    <col width="20" customWidth="1" min="11" max="11"/>
    <col width="22" customWidth="1" min="12" max="12"/>
  </cols>
  <sheetData>
    <row r="1" ht="36" customHeight="1">
      <c r="A1" s="1" t="inlineStr">
        <is>
          <t>REGISTRO PAGAMENTI</t>
        </is>
      </c>
    </row>
    <row r="2">
      <c r="A2" s="20" t="inlineStr">
        <is>
          <t>Aggiornato al: 16/03/2026</t>
        </is>
      </c>
    </row>
    <row r="3" ht="26" customHeight="1">
      <c r="A3" s="21" t="inlineStr">
        <is>
          <t>Totale pagato:</t>
        </is>
      </c>
      <c r="E3" s="25">
        <f>SUMIF(H5:H2000,"Pagato",E5:E2000)</f>
        <v/>
      </c>
      <c r="G3" s="21" t="inlineStr">
        <is>
          <t>Da pagare:</t>
        </is>
      </c>
      <c r="I3" s="23">
        <f>SUMIF(H5:H2000,"Da pagare",E5:E2000)</f>
        <v/>
      </c>
    </row>
    <row r="4" ht="8" customHeight="1"/>
    <row r="5" ht="32" customHeight="1">
      <c r="A5" s="10" t="inlineStr">
        <is>
          <t>Data Scadenza</t>
        </is>
      </c>
      <c r="B5" s="10" t="inlineStr">
        <is>
          <t>N° Documento</t>
        </is>
      </c>
      <c r="C5" s="10" t="inlineStr">
        <is>
          <t>Fornitore</t>
        </is>
      </c>
      <c r="D5" s="10" t="inlineStr">
        <is>
          <t>Categoria</t>
        </is>
      </c>
      <c r="E5" s="10" t="inlineStr">
        <is>
          <t>Importo Lordo</t>
        </is>
      </c>
      <c r="F5" s="10" t="inlineStr">
        <is>
          <t>Aliquota IVA</t>
        </is>
      </c>
      <c r="G5" s="10" t="inlineStr">
        <is>
          <t>Importo IVA</t>
        </is>
      </c>
      <c r="H5" s="10" t="inlineStr">
        <is>
          <t>Stato</t>
        </is>
      </c>
      <c r="I5" s="10" t="inlineStr">
        <is>
          <t>Data Pagamento</t>
        </is>
      </c>
      <c r="J5" s="10" t="inlineStr">
        <is>
          <t>Metodo</t>
        </is>
      </c>
      <c r="K5" s="10" t="inlineStr">
        <is>
          <t>Conto</t>
        </is>
      </c>
      <c r="L5" s="10" t="inlineStr">
        <is>
          <t>Note</t>
        </is>
      </c>
    </row>
    <row r="6" ht="20" customHeight="1">
      <c r="A6" s="15" t="inlineStr">
        <is>
          <t>10/05/2026</t>
        </is>
      </c>
      <c r="B6" s="15" t="inlineStr">
        <is>
          <t>FP-2026-0001</t>
        </is>
      </c>
      <c r="C6" s="16" t="inlineStr">
        <is>
          <t>Fornitore A S.p.A.</t>
        </is>
      </c>
      <c r="D6" s="16" t="inlineStr">
        <is>
          <t>Imposte e tasse</t>
        </is>
      </c>
      <c r="E6" s="17" t="n">
        <v>8701.32</v>
      </c>
      <c r="F6" s="15" t="inlineStr">
        <is>
          <t>10%</t>
        </is>
      </c>
      <c r="G6" s="17" t="n">
        <v>870.13</v>
      </c>
      <c r="H6" s="18" t="inlineStr">
        <is>
          <t>Parzialmente pagato</t>
        </is>
      </c>
      <c r="I6" s="15" t="inlineStr"/>
      <c r="J6" s="15" t="inlineStr"/>
      <c r="K6" s="15" t="inlineStr"/>
      <c r="L6" s="16" t="inlineStr"/>
    </row>
    <row r="7" ht="20" customHeight="1">
      <c r="A7" s="11" t="inlineStr">
        <is>
          <t>06/04/2026</t>
        </is>
      </c>
      <c r="B7" s="11" t="inlineStr">
        <is>
          <t>FP-2026-0002</t>
        </is>
      </c>
      <c r="C7" s="12" t="inlineStr">
        <is>
          <t>Fornitore B S.p.A.</t>
        </is>
      </c>
      <c r="D7" s="12" t="inlineStr">
        <is>
          <t>Fornitori servizi</t>
        </is>
      </c>
      <c r="E7" s="13" t="n">
        <v>10207.15</v>
      </c>
      <c r="F7" s="11" t="inlineStr">
        <is>
          <t>22%</t>
        </is>
      </c>
      <c r="G7" s="13" t="n">
        <v>2245.57</v>
      </c>
      <c r="H7" s="18" t="inlineStr">
        <is>
          <t>Parzialmente pagato</t>
        </is>
      </c>
      <c r="I7" s="11" t="inlineStr"/>
      <c r="J7" s="11" t="inlineStr"/>
      <c r="K7" s="11" t="inlineStr"/>
      <c r="L7" s="12" t="inlineStr"/>
    </row>
    <row r="8" ht="20" customHeight="1">
      <c r="A8" s="15" t="inlineStr">
        <is>
          <t>10/05/2026</t>
        </is>
      </c>
      <c r="B8" s="15" t="inlineStr">
        <is>
          <t>FP-2026-0003</t>
        </is>
      </c>
      <c r="C8" s="16" t="inlineStr">
        <is>
          <t>Fornitore C S.p.A.</t>
        </is>
      </c>
      <c r="D8" s="16" t="inlineStr">
        <is>
          <t>Acquisto merci</t>
        </is>
      </c>
      <c r="E8" s="17" t="n">
        <v>2115.6</v>
      </c>
      <c r="F8" s="15" t="inlineStr">
        <is>
          <t>0%</t>
        </is>
      </c>
      <c r="G8" s="17" t="n">
        <v>0</v>
      </c>
      <c r="H8" s="19" t="inlineStr">
        <is>
          <t>Annullato</t>
        </is>
      </c>
      <c r="I8" s="15" t="inlineStr"/>
      <c r="J8" s="15" t="inlineStr"/>
      <c r="K8" s="15" t="inlineStr"/>
      <c r="L8" s="16" t="inlineStr"/>
    </row>
    <row r="9" ht="20" customHeight="1">
      <c r="A9" s="11" t="inlineStr">
        <is>
          <t>28/01/2026</t>
        </is>
      </c>
      <c r="B9" s="11" t="inlineStr">
        <is>
          <t>FP-2026-0004</t>
        </is>
      </c>
      <c r="C9" s="12" t="inlineStr">
        <is>
          <t>Fornitore D S.p.A.</t>
        </is>
      </c>
      <c r="D9" s="12" t="inlineStr">
        <is>
          <t>Utenze</t>
        </is>
      </c>
      <c r="E9" s="13" t="n">
        <v>1588.42</v>
      </c>
      <c r="F9" s="11" t="inlineStr">
        <is>
          <t>0%</t>
        </is>
      </c>
      <c r="G9" s="13" t="n">
        <v>0</v>
      </c>
      <c r="H9" s="19" t="inlineStr">
        <is>
          <t>Annullato</t>
        </is>
      </c>
      <c r="I9" s="11" t="inlineStr"/>
      <c r="J9" s="11" t="inlineStr"/>
      <c r="K9" s="11" t="inlineStr"/>
      <c r="L9" s="12" t="inlineStr"/>
    </row>
    <row r="10" ht="20" customHeight="1">
      <c r="A10" s="15" t="inlineStr">
        <is>
          <t>10/02/2026</t>
        </is>
      </c>
      <c r="B10" s="15" t="inlineStr">
        <is>
          <t>FP-2026-0005</t>
        </is>
      </c>
      <c r="C10" s="16" t="inlineStr">
        <is>
          <t>Fornitore E S.p.A.</t>
        </is>
      </c>
      <c r="D10" s="16" t="inlineStr">
        <is>
          <t>Utenze</t>
        </is>
      </c>
      <c r="E10" s="17" t="n">
        <v>2477.81</v>
      </c>
      <c r="F10" s="15" t="inlineStr">
        <is>
          <t>4%</t>
        </is>
      </c>
      <c r="G10" s="17" t="n">
        <v>99.11</v>
      </c>
      <c r="H10" s="18" t="inlineStr">
        <is>
          <t>Parzialmente pagato</t>
        </is>
      </c>
      <c r="I10" s="15" t="inlineStr"/>
      <c r="J10" s="15" t="inlineStr"/>
      <c r="K10" s="15" t="inlineStr"/>
      <c r="L10" s="16" t="inlineStr"/>
    </row>
    <row r="11" ht="20" customHeight="1">
      <c r="A11" s="11" t="inlineStr">
        <is>
          <t>26/01/2026</t>
        </is>
      </c>
      <c r="B11" s="11" t="inlineStr">
        <is>
          <t>FP-2026-0006</t>
        </is>
      </c>
      <c r="C11" s="12" t="inlineStr">
        <is>
          <t>Fornitore F S.p.A.</t>
        </is>
      </c>
      <c r="D11" s="12" t="inlineStr">
        <is>
          <t>Acquisto merci</t>
        </is>
      </c>
      <c r="E11" s="13" t="n">
        <v>7569.44</v>
      </c>
      <c r="F11" s="11" t="inlineStr">
        <is>
          <t>0%</t>
        </is>
      </c>
      <c r="G11" s="13" t="n">
        <v>0</v>
      </c>
      <c r="H11" s="19" t="inlineStr">
        <is>
          <t>Annullato</t>
        </is>
      </c>
      <c r="I11" s="11" t="inlineStr"/>
      <c r="J11" s="11" t="inlineStr"/>
      <c r="K11" s="11" t="inlineStr"/>
      <c r="L11" s="12" t="inlineStr"/>
    </row>
    <row r="12" ht="20" customHeight="1">
      <c r="A12" s="15" t="inlineStr">
        <is>
          <t>10/02/2026</t>
        </is>
      </c>
      <c r="B12" s="15" t="inlineStr">
        <is>
          <t>FP-2026-0007</t>
        </is>
      </c>
      <c r="C12" s="16" t="inlineStr">
        <is>
          <t>Fornitore G S.p.A.</t>
        </is>
      </c>
      <c r="D12" s="16" t="inlineStr">
        <is>
          <t>Acquisto merci</t>
        </is>
      </c>
      <c r="E12" s="17" t="n">
        <v>6921.2</v>
      </c>
      <c r="F12" s="15" t="inlineStr">
        <is>
          <t>22%</t>
        </is>
      </c>
      <c r="G12" s="17" t="n">
        <v>1522.66</v>
      </c>
      <c r="H12" s="14" t="inlineStr">
        <is>
          <t>Pagato</t>
        </is>
      </c>
      <c r="I12" s="15" t="inlineStr">
        <is>
          <t>09/02/2026</t>
        </is>
      </c>
      <c r="J12" s="15" t="inlineStr">
        <is>
          <t>Contanti</t>
        </is>
      </c>
      <c r="K12" s="15" t="inlineStr">
        <is>
          <t>Conto secondario</t>
        </is>
      </c>
      <c r="L12" s="16" t="inlineStr"/>
    </row>
    <row r="13" ht="20" customHeight="1">
      <c r="A13" s="11" t="inlineStr">
        <is>
          <t>13/04/2026</t>
        </is>
      </c>
      <c r="B13" s="11" t="inlineStr">
        <is>
          <t>FP-2026-0008</t>
        </is>
      </c>
      <c r="C13" s="12" t="inlineStr">
        <is>
          <t>Fornitore H S.p.A.</t>
        </is>
      </c>
      <c r="D13" s="12" t="inlineStr">
        <is>
          <t>Stipendi</t>
        </is>
      </c>
      <c r="E13" s="13" t="n">
        <v>9196.719999999999</v>
      </c>
      <c r="F13" s="11" t="inlineStr">
        <is>
          <t>4%</t>
        </is>
      </c>
      <c r="G13" s="13" t="n">
        <v>367.87</v>
      </c>
      <c r="H13" s="18" t="inlineStr">
        <is>
          <t>Parzialmente pagato</t>
        </is>
      </c>
      <c r="I13" s="11" t="inlineStr"/>
      <c r="J13" s="11" t="inlineStr"/>
      <c r="K13" s="11" t="inlineStr"/>
      <c r="L13" s="12" t="inlineStr"/>
    </row>
    <row r="14" ht="20" customHeight="1">
      <c r="A14" s="15" t="inlineStr">
        <is>
          <t>04/04/2026</t>
        </is>
      </c>
      <c r="B14" s="15" t="inlineStr">
        <is>
          <t>FP-2026-0009</t>
        </is>
      </c>
      <c r="C14" s="16" t="inlineStr">
        <is>
          <t>Fornitore I S.p.A.</t>
        </is>
      </c>
      <c r="D14" s="16" t="inlineStr">
        <is>
          <t>Imposte e tasse</t>
        </is>
      </c>
      <c r="E14" s="17" t="n">
        <v>1500.59</v>
      </c>
      <c r="F14" s="15" t="inlineStr">
        <is>
          <t>22%</t>
        </is>
      </c>
      <c r="G14" s="17" t="n">
        <v>330.13</v>
      </c>
      <c r="H14" s="18" t="inlineStr">
        <is>
          <t>Parzialmente pagato</t>
        </is>
      </c>
      <c r="I14" s="15" t="inlineStr"/>
      <c r="J14" s="15" t="inlineStr"/>
      <c r="K14" s="15" t="inlineStr"/>
      <c r="L14" s="16" t="inlineStr"/>
    </row>
    <row r="15" ht="20" customHeight="1">
      <c r="A15" s="11" t="inlineStr">
        <is>
          <t>13/02/2026</t>
        </is>
      </c>
      <c r="B15" s="11" t="inlineStr">
        <is>
          <t>FP-2026-0010</t>
        </is>
      </c>
      <c r="C15" s="12" t="inlineStr">
        <is>
          <t>Fornitore J S.p.A.</t>
        </is>
      </c>
      <c r="D15" s="12" t="inlineStr">
        <is>
          <t>Acquisto merci</t>
        </is>
      </c>
      <c r="E15" s="13" t="n">
        <v>10323.44</v>
      </c>
      <c r="F15" s="11" t="inlineStr">
        <is>
          <t>10%</t>
        </is>
      </c>
      <c r="G15" s="13" t="n">
        <v>1032.34</v>
      </c>
      <c r="H15" s="14" t="inlineStr">
        <is>
          <t>Pagato</t>
        </is>
      </c>
      <c r="I15" s="11" t="inlineStr">
        <is>
          <t>13/02/2026</t>
        </is>
      </c>
      <c r="J15" s="11" t="inlineStr">
        <is>
          <t>PayPal</t>
        </is>
      </c>
      <c r="K15" s="11" t="inlineStr">
        <is>
          <t>Conto secondario</t>
        </is>
      </c>
      <c r="L15" s="12" t="inlineStr"/>
    </row>
    <row r="16" ht="20" customHeight="1">
      <c r="A16" s="15" t="inlineStr">
        <is>
          <t>19/02/2026</t>
        </is>
      </c>
      <c r="B16" s="15" t="inlineStr">
        <is>
          <t>FP-2026-0011</t>
        </is>
      </c>
      <c r="C16" s="16" t="inlineStr">
        <is>
          <t>Fornitore K S.p.A.</t>
        </is>
      </c>
      <c r="D16" s="16" t="inlineStr">
        <is>
          <t>Stipendi</t>
        </is>
      </c>
      <c r="E16" s="17" t="n">
        <v>1728.78</v>
      </c>
      <c r="F16" s="15" t="inlineStr">
        <is>
          <t>4%</t>
        </is>
      </c>
      <c r="G16" s="17" t="n">
        <v>69.15000000000001</v>
      </c>
      <c r="H16" s="19" t="inlineStr">
        <is>
          <t>Annullato</t>
        </is>
      </c>
      <c r="I16" s="15" t="inlineStr"/>
      <c r="J16" s="15" t="inlineStr"/>
      <c r="K16" s="15" t="inlineStr"/>
      <c r="L16" s="16" t="inlineStr"/>
    </row>
    <row r="17" ht="20" customHeight="1">
      <c r="A17" s="11" t="inlineStr">
        <is>
          <t>13/05/2026</t>
        </is>
      </c>
      <c r="B17" s="11" t="inlineStr">
        <is>
          <t>FP-2026-0012</t>
        </is>
      </c>
      <c r="C17" s="12" t="inlineStr">
        <is>
          <t>Fornitore L S.p.A.</t>
        </is>
      </c>
      <c r="D17" s="12" t="inlineStr">
        <is>
          <t>Utenze</t>
        </is>
      </c>
      <c r="E17" s="13" t="n">
        <v>7700.18</v>
      </c>
      <c r="F17" s="11" t="inlineStr">
        <is>
          <t>0%</t>
        </is>
      </c>
      <c r="G17" s="13" t="n">
        <v>0</v>
      </c>
      <c r="H17" s="14" t="inlineStr">
        <is>
          <t>Pagato</t>
        </is>
      </c>
      <c r="I17" s="11" t="inlineStr">
        <is>
          <t>11/05/2026</t>
        </is>
      </c>
      <c r="J17" s="11" t="inlineStr">
        <is>
          <t>PayPal</t>
        </is>
      </c>
      <c r="K17" s="11" t="inlineStr">
        <is>
          <t>Banca principale</t>
        </is>
      </c>
      <c r="L17" s="12" t="inlineStr"/>
    </row>
    <row r="18" ht="20" customHeight="1">
      <c r="A18" s="15" t="inlineStr">
        <is>
          <t>13/04/2026</t>
        </is>
      </c>
      <c r="B18" s="15" t="inlineStr">
        <is>
          <t>FP-2026-0013</t>
        </is>
      </c>
      <c r="C18" s="16" t="inlineStr">
        <is>
          <t>Fornitore A S.p.A.</t>
        </is>
      </c>
      <c r="D18" s="16" t="inlineStr">
        <is>
          <t>Stipendi</t>
        </is>
      </c>
      <c r="E18" s="17" t="n">
        <v>1589.74</v>
      </c>
      <c r="F18" s="15" t="inlineStr">
        <is>
          <t>0%</t>
        </is>
      </c>
      <c r="G18" s="17" t="n">
        <v>0</v>
      </c>
      <c r="H18" s="18" t="inlineStr">
        <is>
          <t>Parzialmente pagato</t>
        </is>
      </c>
      <c r="I18" s="15" t="inlineStr"/>
      <c r="J18" s="15" t="inlineStr"/>
      <c r="K18" s="15" t="inlineStr"/>
      <c r="L18" s="16" t="inlineStr"/>
    </row>
    <row r="19" ht="20" customHeight="1">
      <c r="A19" s="11" t="inlineStr">
        <is>
          <t>29/01/2026</t>
        </is>
      </c>
      <c r="B19" s="11" t="inlineStr">
        <is>
          <t>FP-2026-0014</t>
        </is>
      </c>
      <c r="C19" s="12" t="inlineStr">
        <is>
          <t>Fornitore B S.p.A.</t>
        </is>
      </c>
      <c r="D19" s="12" t="inlineStr">
        <is>
          <t>Stipendi</t>
        </is>
      </c>
      <c r="E19" s="13" t="n">
        <v>10890.97</v>
      </c>
      <c r="F19" s="11" t="inlineStr">
        <is>
          <t>22%</t>
        </is>
      </c>
      <c r="G19" s="13" t="n">
        <v>2396.01</v>
      </c>
      <c r="H19" s="14" t="inlineStr">
        <is>
          <t>Pagato</t>
        </is>
      </c>
      <c r="I19" s="11" t="inlineStr">
        <is>
          <t>23/01/2026</t>
        </is>
      </c>
      <c r="J19" s="11" t="inlineStr">
        <is>
          <t>Contanti</t>
        </is>
      </c>
      <c r="K19" s="11" t="inlineStr">
        <is>
          <t>Banca principale</t>
        </is>
      </c>
      <c r="L19" s="12" t="inlineStr"/>
    </row>
    <row r="20" ht="20" customHeight="1">
      <c r="A20" s="15" t="inlineStr">
        <is>
          <t>29/01/2026</t>
        </is>
      </c>
      <c r="B20" s="15" t="inlineStr">
        <is>
          <t>FP-2026-0015</t>
        </is>
      </c>
      <c r="C20" s="16" t="inlineStr">
        <is>
          <t>Fornitore C S.p.A.</t>
        </is>
      </c>
      <c r="D20" s="16" t="inlineStr">
        <is>
          <t>Altro pagamento</t>
        </is>
      </c>
      <c r="E20" s="17" t="n">
        <v>9428.889999999999</v>
      </c>
      <c r="F20" s="15" t="inlineStr">
        <is>
          <t>4%</t>
        </is>
      </c>
      <c r="G20" s="17" t="n">
        <v>377.16</v>
      </c>
      <c r="H20" s="19" t="inlineStr">
        <is>
          <t>Da pagare</t>
        </is>
      </c>
      <c r="I20" s="15" t="inlineStr"/>
      <c r="J20" s="15" t="inlineStr"/>
      <c r="K20" s="15" t="inlineStr"/>
      <c r="L20" s="16" t="inlineStr"/>
    </row>
    <row r="21" ht="20" customHeight="1">
      <c r="A21" s="11" t="inlineStr">
        <is>
          <t>08/04/2026</t>
        </is>
      </c>
      <c r="B21" s="11" t="inlineStr">
        <is>
          <t>FP-2026-0016</t>
        </is>
      </c>
      <c r="C21" s="12" t="inlineStr">
        <is>
          <t>Fornitore D S.p.A.</t>
        </is>
      </c>
      <c r="D21" s="12" t="inlineStr">
        <is>
          <t>Fornitori servizi</t>
        </is>
      </c>
      <c r="E21" s="13" t="n">
        <v>9600.440000000001</v>
      </c>
      <c r="F21" s="11" t="inlineStr">
        <is>
          <t>0%</t>
        </is>
      </c>
      <c r="G21" s="13" t="n">
        <v>0</v>
      </c>
      <c r="H21" s="19" t="inlineStr">
        <is>
          <t>Annullato</t>
        </is>
      </c>
      <c r="I21" s="11" t="inlineStr"/>
      <c r="J21" s="11" t="inlineStr"/>
      <c r="K21" s="11" t="inlineStr"/>
      <c r="L21" s="12" t="inlineStr"/>
    </row>
    <row r="22" ht="20" customHeight="1">
      <c r="A22" s="15" t="inlineStr">
        <is>
          <t>21/04/2026</t>
        </is>
      </c>
      <c r="B22" s="15" t="inlineStr">
        <is>
          <t>FP-2026-0017</t>
        </is>
      </c>
      <c r="C22" s="16" t="inlineStr">
        <is>
          <t>Fornitore E S.p.A.</t>
        </is>
      </c>
      <c r="D22" s="16" t="inlineStr">
        <is>
          <t>Utenze</t>
        </is>
      </c>
      <c r="E22" s="17" t="n">
        <v>9178.73</v>
      </c>
      <c r="F22" s="15" t="inlineStr">
        <is>
          <t>22%</t>
        </is>
      </c>
      <c r="G22" s="17" t="n">
        <v>2019.32</v>
      </c>
      <c r="H22" s="14" t="inlineStr">
        <is>
          <t>Pagato</t>
        </is>
      </c>
      <c r="I22" s="15" t="inlineStr">
        <is>
          <t>20/04/2026</t>
        </is>
      </c>
      <c r="J22" s="15" t="inlineStr">
        <is>
          <t>Assegno</t>
        </is>
      </c>
      <c r="K22" s="15" t="inlineStr">
        <is>
          <t>Conto secondario</t>
        </is>
      </c>
      <c r="L22" s="16" t="inlineStr"/>
    </row>
    <row r="23" ht="20" customHeight="1">
      <c r="A23" s="11" t="inlineStr">
        <is>
          <t>16/01/2026</t>
        </is>
      </c>
      <c r="B23" s="11" t="inlineStr">
        <is>
          <t>FP-2026-0018</t>
        </is>
      </c>
      <c r="C23" s="12" t="inlineStr">
        <is>
          <t>Fornitore F S.p.A.</t>
        </is>
      </c>
      <c r="D23" s="12" t="inlineStr">
        <is>
          <t>Affitti passivi</t>
        </is>
      </c>
      <c r="E23" s="13" t="n">
        <v>969.92</v>
      </c>
      <c r="F23" s="11" t="inlineStr">
        <is>
          <t>22%</t>
        </is>
      </c>
      <c r="G23" s="13" t="n">
        <v>213.38</v>
      </c>
      <c r="H23" s="19" t="inlineStr">
        <is>
          <t>Da pagare</t>
        </is>
      </c>
      <c r="I23" s="11" t="inlineStr"/>
      <c r="J23" s="11" t="inlineStr"/>
      <c r="K23" s="11" t="inlineStr"/>
      <c r="L23" s="12" t="inlineStr"/>
    </row>
    <row r="24" ht="20" customHeight="1">
      <c r="A24" s="15" t="inlineStr">
        <is>
          <t>16/02/2026</t>
        </is>
      </c>
      <c r="B24" s="15" t="inlineStr">
        <is>
          <t>FP-2026-0019</t>
        </is>
      </c>
      <c r="C24" s="16" t="inlineStr">
        <is>
          <t>Fornitore G S.p.A.</t>
        </is>
      </c>
      <c r="D24" s="16" t="inlineStr">
        <is>
          <t>Altro pagamento</t>
        </is>
      </c>
      <c r="E24" s="17" t="n">
        <v>7748.09</v>
      </c>
      <c r="F24" s="15" t="inlineStr">
        <is>
          <t>4%</t>
        </is>
      </c>
      <c r="G24" s="17" t="n">
        <v>309.92</v>
      </c>
      <c r="H24" s="19" t="inlineStr">
        <is>
          <t>Da pagare</t>
        </is>
      </c>
      <c r="I24" s="15" t="inlineStr"/>
      <c r="J24" s="15" t="inlineStr"/>
      <c r="K24" s="15" t="inlineStr"/>
      <c r="L24" s="16" t="inlineStr"/>
    </row>
    <row r="25" ht="20" customHeight="1">
      <c r="A25" s="11" t="inlineStr">
        <is>
          <t>18/01/2026</t>
        </is>
      </c>
      <c r="B25" s="11" t="inlineStr">
        <is>
          <t>FP-2026-0020</t>
        </is>
      </c>
      <c r="C25" s="12" t="inlineStr">
        <is>
          <t>Fornitore H S.p.A.</t>
        </is>
      </c>
      <c r="D25" s="12" t="inlineStr">
        <is>
          <t>Imposte e tasse</t>
        </is>
      </c>
      <c r="E25" s="13" t="n">
        <v>2413.37</v>
      </c>
      <c r="F25" s="11" t="inlineStr">
        <is>
          <t>22%</t>
        </is>
      </c>
      <c r="G25" s="13" t="n">
        <v>530.9400000000001</v>
      </c>
      <c r="H25" s="14" t="inlineStr">
        <is>
          <t>Pagato</t>
        </is>
      </c>
      <c r="I25" s="11" t="inlineStr">
        <is>
          <t>18/01/2026</t>
        </is>
      </c>
      <c r="J25" s="11" t="inlineStr">
        <is>
          <t>PayPal</t>
        </is>
      </c>
      <c r="K25" s="11" t="inlineStr">
        <is>
          <t>Cassa</t>
        </is>
      </c>
      <c r="L25" s="12" t="inlineStr"/>
    </row>
    <row r="26" ht="20" customHeight="1">
      <c r="A26" s="15" t="inlineStr">
        <is>
          <t>09/05/2026</t>
        </is>
      </c>
      <c r="B26" s="15" t="inlineStr">
        <is>
          <t>FP-2026-0021</t>
        </is>
      </c>
      <c r="C26" s="16" t="inlineStr">
        <is>
          <t>Fornitore I S.p.A.</t>
        </is>
      </c>
      <c r="D26" s="16" t="inlineStr">
        <is>
          <t>Affitti passivi</t>
        </is>
      </c>
      <c r="E26" s="17" t="n">
        <v>3813.91</v>
      </c>
      <c r="F26" s="15" t="inlineStr">
        <is>
          <t>10%</t>
        </is>
      </c>
      <c r="G26" s="17" t="n">
        <v>381.39</v>
      </c>
      <c r="H26" s="19" t="inlineStr">
        <is>
          <t>Annullato</t>
        </is>
      </c>
      <c r="I26" s="15" t="inlineStr"/>
      <c r="J26" s="15" t="inlineStr"/>
      <c r="K26" s="15" t="inlineStr"/>
      <c r="L26" s="16" t="inlineStr"/>
    </row>
    <row r="27" ht="20" customHeight="1">
      <c r="A27" s="11" t="inlineStr">
        <is>
          <t>28/01/2026</t>
        </is>
      </c>
      <c r="B27" s="11" t="inlineStr">
        <is>
          <t>FP-2026-0022</t>
        </is>
      </c>
      <c r="C27" s="12" t="inlineStr">
        <is>
          <t>Fornitore J S.p.A.</t>
        </is>
      </c>
      <c r="D27" s="12" t="inlineStr">
        <is>
          <t>Altro pagamento</t>
        </is>
      </c>
      <c r="E27" s="13" t="n">
        <v>4717.67</v>
      </c>
      <c r="F27" s="11" t="inlineStr">
        <is>
          <t>10%</t>
        </is>
      </c>
      <c r="G27" s="13" t="n">
        <v>471.77</v>
      </c>
      <c r="H27" s="14" t="inlineStr">
        <is>
          <t>Pagato</t>
        </is>
      </c>
      <c r="I27" s="11" t="inlineStr">
        <is>
          <t>25/01/2026</t>
        </is>
      </c>
      <c r="J27" s="11" t="inlineStr">
        <is>
          <t>Contanti</t>
        </is>
      </c>
      <c r="K27" s="11" t="inlineStr">
        <is>
          <t>Banca principale</t>
        </is>
      </c>
      <c r="L27" s="12" t="inlineStr"/>
    </row>
    <row r="28" ht="20" customHeight="1">
      <c r="A28" s="15" t="inlineStr">
        <is>
          <t>22/02/2026</t>
        </is>
      </c>
      <c r="B28" s="15" t="inlineStr">
        <is>
          <t>FP-2026-0023</t>
        </is>
      </c>
      <c r="C28" s="16" t="inlineStr">
        <is>
          <t>Fornitore K S.p.A.</t>
        </is>
      </c>
      <c r="D28" s="16" t="inlineStr">
        <is>
          <t>Acquisto merci</t>
        </is>
      </c>
      <c r="E28" s="17" t="n">
        <v>1591.96</v>
      </c>
      <c r="F28" s="15" t="inlineStr">
        <is>
          <t>0%</t>
        </is>
      </c>
      <c r="G28" s="17" t="n">
        <v>0</v>
      </c>
      <c r="H28" s="14" t="inlineStr">
        <is>
          <t>Pagato</t>
        </is>
      </c>
      <c r="I28" s="15" t="inlineStr">
        <is>
          <t>12/02/2026</t>
        </is>
      </c>
      <c r="J28" s="15" t="inlineStr">
        <is>
          <t>RID/SDD</t>
        </is>
      </c>
      <c r="K28" s="15" t="inlineStr">
        <is>
          <t>Conto risparmio</t>
        </is>
      </c>
      <c r="L28" s="16" t="inlineStr"/>
    </row>
    <row r="29" ht="20" customHeight="1">
      <c r="A29" s="11" t="inlineStr">
        <is>
          <t>15/01/2026</t>
        </is>
      </c>
      <c r="B29" s="11" t="inlineStr">
        <is>
          <t>FP-2026-0024</t>
        </is>
      </c>
      <c r="C29" s="12" t="inlineStr">
        <is>
          <t>Fornitore L S.p.A.</t>
        </is>
      </c>
      <c r="D29" s="12" t="inlineStr">
        <is>
          <t>Altro pagamento</t>
        </is>
      </c>
      <c r="E29" s="13" t="n">
        <v>2227.34</v>
      </c>
      <c r="F29" s="11" t="inlineStr">
        <is>
          <t>4%</t>
        </is>
      </c>
      <c r="G29" s="13" t="n">
        <v>89.09</v>
      </c>
      <c r="H29" s="19" t="inlineStr">
        <is>
          <t>Annullato</t>
        </is>
      </c>
      <c r="I29" s="11" t="inlineStr"/>
      <c r="J29" s="11" t="inlineStr"/>
      <c r="K29" s="11" t="inlineStr"/>
      <c r="L29" s="12" t="inlineStr"/>
    </row>
    <row r="30" ht="20" customHeight="1">
      <c r="A30" s="15" t="inlineStr">
        <is>
          <t>27/01/2026</t>
        </is>
      </c>
      <c r="B30" s="15" t="inlineStr">
        <is>
          <t>FP-2026-0025</t>
        </is>
      </c>
      <c r="C30" s="16" t="inlineStr">
        <is>
          <t>Fornitore A S.p.A.</t>
        </is>
      </c>
      <c r="D30" s="16" t="inlineStr">
        <is>
          <t>Fornitori servizi</t>
        </is>
      </c>
      <c r="E30" s="17" t="n">
        <v>10915.06</v>
      </c>
      <c r="F30" s="15" t="inlineStr">
        <is>
          <t>4%</t>
        </is>
      </c>
      <c r="G30" s="17" t="n">
        <v>436.6</v>
      </c>
      <c r="H30" s="14" t="inlineStr">
        <is>
          <t>Pagato</t>
        </is>
      </c>
      <c r="I30" s="15" t="inlineStr">
        <is>
          <t>22/01/2026</t>
        </is>
      </c>
      <c r="J30" s="15" t="inlineStr">
        <is>
          <t>Carta di credito</t>
        </is>
      </c>
      <c r="K30" s="15" t="inlineStr">
        <is>
          <t>Cassa</t>
        </is>
      </c>
      <c r="L30" s="16" t="inlineStr"/>
    </row>
    <row r="31" ht="20" customHeight="1">
      <c r="A31" s="11" t="inlineStr">
        <is>
          <t>11/04/2026</t>
        </is>
      </c>
      <c r="B31" s="11" t="inlineStr">
        <is>
          <t>FP-2026-0026</t>
        </is>
      </c>
      <c r="C31" s="12" t="inlineStr">
        <is>
          <t>Fornitore B S.p.A.</t>
        </is>
      </c>
      <c r="D31" s="12" t="inlineStr">
        <is>
          <t>Acquisto merci</t>
        </is>
      </c>
      <c r="E31" s="13" t="n">
        <v>8734.43</v>
      </c>
      <c r="F31" s="11" t="inlineStr">
        <is>
          <t>22%</t>
        </is>
      </c>
      <c r="G31" s="13" t="n">
        <v>1921.57</v>
      </c>
      <c r="H31" s="18" t="inlineStr">
        <is>
          <t>Parzialmente pagato</t>
        </is>
      </c>
      <c r="I31" s="11" t="inlineStr"/>
      <c r="J31" s="11" t="inlineStr"/>
      <c r="K31" s="11" t="inlineStr"/>
      <c r="L31" s="12" t="inlineStr"/>
    </row>
    <row r="32" ht="20" customHeight="1">
      <c r="A32" s="15" t="inlineStr">
        <is>
          <t>07/05/2026</t>
        </is>
      </c>
      <c r="B32" s="15" t="inlineStr">
        <is>
          <t>FP-2026-0027</t>
        </is>
      </c>
      <c r="C32" s="16" t="inlineStr">
        <is>
          <t>Fornitore C S.p.A.</t>
        </is>
      </c>
      <c r="D32" s="16" t="inlineStr">
        <is>
          <t>Altro pagamento</t>
        </is>
      </c>
      <c r="E32" s="17" t="n">
        <v>4710.78</v>
      </c>
      <c r="F32" s="15" t="inlineStr">
        <is>
          <t>4%</t>
        </is>
      </c>
      <c r="G32" s="17" t="n">
        <v>188.43</v>
      </c>
      <c r="H32" s="19" t="inlineStr">
        <is>
          <t>Annullato</t>
        </is>
      </c>
      <c r="I32" s="15" t="inlineStr"/>
      <c r="J32" s="15" t="inlineStr"/>
      <c r="K32" s="15" t="inlineStr"/>
      <c r="L32" s="16" t="inlineStr"/>
    </row>
    <row r="33" ht="20" customHeight="1">
      <c r="A33" s="11" t="inlineStr">
        <is>
          <t>10/05/2026</t>
        </is>
      </c>
      <c r="B33" s="11" t="inlineStr">
        <is>
          <t>FP-2026-0028</t>
        </is>
      </c>
      <c r="C33" s="12" t="inlineStr">
        <is>
          <t>Fornitore D S.p.A.</t>
        </is>
      </c>
      <c r="D33" s="12" t="inlineStr">
        <is>
          <t>Fornitori servizi</t>
        </is>
      </c>
      <c r="E33" s="13" t="n">
        <v>5603.98</v>
      </c>
      <c r="F33" s="11" t="inlineStr">
        <is>
          <t>22%</t>
        </is>
      </c>
      <c r="G33" s="13" t="n">
        <v>1232.88</v>
      </c>
      <c r="H33" s="24" t="inlineStr">
        <is>
          <t>Da pagare</t>
        </is>
      </c>
      <c r="I33" s="11" t="inlineStr"/>
      <c r="J33" s="11" t="inlineStr"/>
      <c r="K33" s="11" t="inlineStr"/>
      <c r="L33" s="12" t="inlineStr"/>
    </row>
    <row r="34" ht="20" customHeight="1">
      <c r="A34" s="15" t="inlineStr">
        <is>
          <t>16/03/2026</t>
        </is>
      </c>
      <c r="B34" s="15" t="inlineStr">
        <is>
          <t>FP-2026-0029</t>
        </is>
      </c>
      <c r="C34" s="16" t="inlineStr">
        <is>
          <t>Fornitore E S.p.A.</t>
        </is>
      </c>
      <c r="D34" s="16" t="inlineStr">
        <is>
          <t>Altro pagamento</t>
        </is>
      </c>
      <c r="E34" s="17" t="n">
        <v>2614.53</v>
      </c>
      <c r="F34" s="15" t="inlineStr">
        <is>
          <t>22%</t>
        </is>
      </c>
      <c r="G34" s="17" t="n">
        <v>575.2</v>
      </c>
      <c r="H34" s="18" t="inlineStr">
        <is>
          <t>Da pagare</t>
        </is>
      </c>
      <c r="I34" s="15" t="inlineStr"/>
      <c r="J34" s="15" t="inlineStr"/>
      <c r="K34" s="15" t="inlineStr"/>
      <c r="L34" s="16" t="inlineStr"/>
    </row>
    <row r="35" ht="20" customHeight="1">
      <c r="A35" s="11" t="inlineStr">
        <is>
          <t>26/03/2026</t>
        </is>
      </c>
      <c r="B35" s="11" t="inlineStr">
        <is>
          <t>FP-2026-0030</t>
        </is>
      </c>
      <c r="C35" s="12" t="inlineStr">
        <is>
          <t>Fornitore F S.p.A.</t>
        </is>
      </c>
      <c r="D35" s="12" t="inlineStr">
        <is>
          <t>Stipendi</t>
        </is>
      </c>
      <c r="E35" s="13" t="n">
        <v>7507.52</v>
      </c>
      <c r="F35" s="11" t="inlineStr">
        <is>
          <t>4%</t>
        </is>
      </c>
      <c r="G35" s="13" t="n">
        <v>300.3</v>
      </c>
      <c r="H35" s="24" t="inlineStr">
        <is>
          <t>Da pagare</t>
        </is>
      </c>
      <c r="I35" s="11" t="inlineStr"/>
      <c r="J35" s="11" t="inlineStr"/>
      <c r="K35" s="11" t="inlineStr"/>
      <c r="L35" s="12" t="inlineStr"/>
    </row>
    <row r="36" ht="20" customHeight="1">
      <c r="A36" s="15" t="inlineStr">
        <is>
          <t>19/02/2026</t>
        </is>
      </c>
      <c r="B36" s="15" t="inlineStr">
        <is>
          <t>FP-2026-0031</t>
        </is>
      </c>
      <c r="C36" s="16" t="inlineStr">
        <is>
          <t>Fornitore G S.p.A.</t>
        </is>
      </c>
      <c r="D36" s="16" t="inlineStr">
        <is>
          <t>Acquisto merci</t>
        </is>
      </c>
      <c r="E36" s="17" t="n">
        <v>3598.74</v>
      </c>
      <c r="F36" s="15" t="inlineStr">
        <is>
          <t>22%</t>
        </is>
      </c>
      <c r="G36" s="17" t="n">
        <v>791.72</v>
      </c>
      <c r="H36" s="19" t="inlineStr">
        <is>
          <t>Da pagare</t>
        </is>
      </c>
      <c r="I36" s="15" t="inlineStr"/>
      <c r="J36" s="15" t="inlineStr"/>
      <c r="K36" s="15" t="inlineStr"/>
      <c r="L36" s="16" t="inlineStr"/>
    </row>
    <row r="37" ht="20" customHeight="1">
      <c r="A37" s="11" t="inlineStr">
        <is>
          <t>11/02/2026</t>
        </is>
      </c>
      <c r="B37" s="11" t="inlineStr">
        <is>
          <t>FP-2026-0032</t>
        </is>
      </c>
      <c r="C37" s="12" t="inlineStr">
        <is>
          <t>Fornitore H S.p.A.</t>
        </is>
      </c>
      <c r="D37" s="12" t="inlineStr">
        <is>
          <t>Fornitori servizi</t>
        </is>
      </c>
      <c r="E37" s="13" t="n">
        <v>9021.559999999999</v>
      </c>
      <c r="F37" s="11" t="inlineStr">
        <is>
          <t>0%</t>
        </is>
      </c>
      <c r="G37" s="13" t="n">
        <v>0</v>
      </c>
      <c r="H37" s="19" t="inlineStr">
        <is>
          <t>Da pagare</t>
        </is>
      </c>
      <c r="I37" s="11" t="inlineStr"/>
      <c r="J37" s="11" t="inlineStr"/>
      <c r="K37" s="11" t="inlineStr"/>
      <c r="L37" s="12" t="inlineStr"/>
    </row>
    <row r="38" ht="20" customHeight="1">
      <c r="A38" s="15" t="inlineStr">
        <is>
          <t>03/05/2026</t>
        </is>
      </c>
      <c r="B38" s="15" t="inlineStr">
        <is>
          <t>FP-2026-0033</t>
        </is>
      </c>
      <c r="C38" s="16" t="inlineStr">
        <is>
          <t>Fornitore I S.p.A.</t>
        </is>
      </c>
      <c r="D38" s="16" t="inlineStr">
        <is>
          <t>Acquisto merci</t>
        </is>
      </c>
      <c r="E38" s="17" t="n">
        <v>4380.58</v>
      </c>
      <c r="F38" s="15" t="inlineStr">
        <is>
          <t>4%</t>
        </is>
      </c>
      <c r="G38" s="17" t="n">
        <v>175.22</v>
      </c>
      <c r="H38" s="19" t="inlineStr">
        <is>
          <t>Annullato</t>
        </is>
      </c>
      <c r="I38" s="15" t="inlineStr"/>
      <c r="J38" s="15" t="inlineStr"/>
      <c r="K38" s="15" t="inlineStr"/>
      <c r="L38" s="16" t="inlineStr"/>
    </row>
    <row r="39" ht="20" customHeight="1">
      <c r="A39" s="11" t="inlineStr">
        <is>
          <t>28/04/2026</t>
        </is>
      </c>
      <c r="B39" s="11" t="inlineStr">
        <is>
          <t>FP-2026-0034</t>
        </is>
      </c>
      <c r="C39" s="12" t="inlineStr">
        <is>
          <t>Fornitore J S.p.A.</t>
        </is>
      </c>
      <c r="D39" s="12" t="inlineStr">
        <is>
          <t>Utenze</t>
        </is>
      </c>
      <c r="E39" s="13" t="n">
        <v>7895</v>
      </c>
      <c r="F39" s="11" t="inlineStr">
        <is>
          <t>0%</t>
        </is>
      </c>
      <c r="G39" s="13" t="n">
        <v>0</v>
      </c>
      <c r="H39" s="19" t="inlineStr">
        <is>
          <t>Annullato</t>
        </is>
      </c>
      <c r="I39" s="11" t="inlineStr"/>
      <c r="J39" s="11" t="inlineStr"/>
      <c r="K39" s="11" t="inlineStr"/>
      <c r="L39" s="12" t="inlineStr"/>
    </row>
    <row r="40" ht="20" customHeight="1">
      <c r="A40" s="15" t="inlineStr">
        <is>
          <t>16/02/2026</t>
        </is>
      </c>
      <c r="B40" s="15" t="inlineStr">
        <is>
          <t>FP-2026-0035</t>
        </is>
      </c>
      <c r="C40" s="16" t="inlineStr">
        <is>
          <t>Fornitore K S.p.A.</t>
        </is>
      </c>
      <c r="D40" s="16" t="inlineStr">
        <is>
          <t>Fornitori servizi</t>
        </is>
      </c>
      <c r="E40" s="17" t="n">
        <v>143.39</v>
      </c>
      <c r="F40" s="15" t="inlineStr">
        <is>
          <t>0%</t>
        </is>
      </c>
      <c r="G40" s="17" t="n">
        <v>0</v>
      </c>
      <c r="H40" s="19" t="inlineStr">
        <is>
          <t>Da pagare</t>
        </is>
      </c>
      <c r="I40" s="15" t="inlineStr"/>
      <c r="J40" s="15" t="inlineStr"/>
      <c r="K40" s="15" t="inlineStr"/>
      <c r="L40" s="16" t="inlineStr"/>
    </row>
    <row r="41" ht="20" customHeight="1">
      <c r="A41" s="11" t="inlineStr">
        <is>
          <t>06/05/2026</t>
        </is>
      </c>
      <c r="B41" s="11" t="inlineStr">
        <is>
          <t>FP-2026-0036</t>
        </is>
      </c>
      <c r="C41" s="12" t="inlineStr">
        <is>
          <t>Fornitore L S.p.A.</t>
        </is>
      </c>
      <c r="D41" s="12" t="inlineStr">
        <is>
          <t>Utenze</t>
        </is>
      </c>
      <c r="E41" s="13" t="n">
        <v>5954.86</v>
      </c>
      <c r="F41" s="11" t="inlineStr">
        <is>
          <t>10%</t>
        </is>
      </c>
      <c r="G41" s="13" t="n">
        <v>595.49</v>
      </c>
      <c r="H41" s="14" t="inlineStr">
        <is>
          <t>Pagato</t>
        </is>
      </c>
      <c r="I41" s="11" t="inlineStr">
        <is>
          <t>02/05/2026</t>
        </is>
      </c>
      <c r="J41" s="11" t="inlineStr">
        <is>
          <t>Carta di credito</t>
        </is>
      </c>
      <c r="K41" s="11" t="inlineStr">
        <is>
          <t>Conto risparmio</t>
        </is>
      </c>
      <c r="L41" s="12" t="inlineStr"/>
    </row>
    <row r="42" ht="20" customHeight="1">
      <c r="A42" s="15" t="inlineStr">
        <is>
          <t>10/02/2026</t>
        </is>
      </c>
      <c r="B42" s="15" t="inlineStr">
        <is>
          <t>FP-2026-0037</t>
        </is>
      </c>
      <c r="C42" s="16" t="inlineStr">
        <is>
          <t>Fornitore A S.p.A.</t>
        </is>
      </c>
      <c r="D42" s="16" t="inlineStr">
        <is>
          <t>Imposte e tasse</t>
        </is>
      </c>
      <c r="E42" s="17" t="n">
        <v>7518.53</v>
      </c>
      <c r="F42" s="15" t="inlineStr">
        <is>
          <t>4%</t>
        </is>
      </c>
      <c r="G42" s="17" t="n">
        <v>300.74</v>
      </c>
      <c r="H42" s="14" t="inlineStr">
        <is>
          <t>Pagato</t>
        </is>
      </c>
      <c r="I42" s="15" t="inlineStr">
        <is>
          <t>09/02/2026</t>
        </is>
      </c>
      <c r="J42" s="15" t="inlineStr">
        <is>
          <t>Carta di credito</t>
        </is>
      </c>
      <c r="K42" s="15" t="inlineStr">
        <is>
          <t>Banca principale</t>
        </is>
      </c>
      <c r="L42" s="16" t="inlineStr"/>
    </row>
    <row r="43" ht="20" customHeight="1">
      <c r="A43" s="11" t="inlineStr">
        <is>
          <t>22/04/2026</t>
        </is>
      </c>
      <c r="B43" s="11" t="inlineStr">
        <is>
          <t>FP-2026-0038</t>
        </is>
      </c>
      <c r="C43" s="12" t="inlineStr">
        <is>
          <t>Fornitore B S.p.A.</t>
        </is>
      </c>
      <c r="D43" s="12" t="inlineStr">
        <is>
          <t>Altro pagamento</t>
        </is>
      </c>
      <c r="E43" s="13" t="n">
        <v>1503.61</v>
      </c>
      <c r="F43" s="11" t="inlineStr">
        <is>
          <t>10%</t>
        </is>
      </c>
      <c r="G43" s="13" t="n">
        <v>150.36</v>
      </c>
      <c r="H43" s="14" t="inlineStr">
        <is>
          <t>Pagato</t>
        </is>
      </c>
      <c r="I43" s="11" t="inlineStr">
        <is>
          <t>18/04/2026</t>
        </is>
      </c>
      <c r="J43" s="11" t="inlineStr">
        <is>
          <t>PayPal</t>
        </is>
      </c>
      <c r="K43" s="11" t="inlineStr">
        <is>
          <t>Banca principale</t>
        </is>
      </c>
      <c r="L43" s="12" t="inlineStr"/>
    </row>
    <row r="44" ht="20" customHeight="1">
      <c r="A44" s="15" t="inlineStr">
        <is>
          <t>01/02/2026</t>
        </is>
      </c>
      <c r="B44" s="15" t="inlineStr">
        <is>
          <t>FP-2026-0039</t>
        </is>
      </c>
      <c r="C44" s="16" t="inlineStr">
        <is>
          <t>Fornitore C S.p.A.</t>
        </is>
      </c>
      <c r="D44" s="16" t="inlineStr">
        <is>
          <t>Stipendi</t>
        </is>
      </c>
      <c r="E44" s="17" t="n">
        <v>8208.1</v>
      </c>
      <c r="F44" s="15" t="inlineStr">
        <is>
          <t>4%</t>
        </is>
      </c>
      <c r="G44" s="17" t="n">
        <v>328.32</v>
      </c>
      <c r="H44" s="14" t="inlineStr">
        <is>
          <t>Pagato</t>
        </is>
      </c>
      <c r="I44" s="15" t="inlineStr">
        <is>
          <t>01/02/2026</t>
        </is>
      </c>
      <c r="J44" s="15" t="inlineStr">
        <is>
          <t>RID/SDD</t>
        </is>
      </c>
      <c r="K44" s="15" t="inlineStr">
        <is>
          <t>Conto risparmio</t>
        </is>
      </c>
      <c r="L44" s="16" t="inlineStr"/>
    </row>
    <row r="45" ht="20" customHeight="1">
      <c r="A45" s="11" t="inlineStr">
        <is>
          <t>15/02/2026</t>
        </is>
      </c>
      <c r="B45" s="11" t="inlineStr">
        <is>
          <t>FP-2026-0040</t>
        </is>
      </c>
      <c r="C45" s="12" t="inlineStr">
        <is>
          <t>Fornitore D S.p.A.</t>
        </is>
      </c>
      <c r="D45" s="12" t="inlineStr">
        <is>
          <t>Fornitori servizi</t>
        </is>
      </c>
      <c r="E45" s="13" t="n">
        <v>11090.95</v>
      </c>
      <c r="F45" s="11" t="inlineStr">
        <is>
          <t>0%</t>
        </is>
      </c>
      <c r="G45" s="13" t="n">
        <v>0</v>
      </c>
      <c r="H45" s="18" t="inlineStr">
        <is>
          <t>Parzialmente pagato</t>
        </is>
      </c>
      <c r="I45" s="11" t="inlineStr"/>
      <c r="J45" s="11" t="inlineStr"/>
      <c r="K45" s="11" t="inlineStr"/>
      <c r="L45" s="12" t="inlineStr"/>
    </row>
    <row r="46" ht="20" customHeight="1">
      <c r="A46" s="15" t="inlineStr">
        <is>
          <t>02/04/2026</t>
        </is>
      </c>
      <c r="B46" s="15" t="inlineStr">
        <is>
          <t>FP-2026-0041</t>
        </is>
      </c>
      <c r="C46" s="16" t="inlineStr">
        <is>
          <t>Fornitore E S.p.A.</t>
        </is>
      </c>
      <c r="D46" s="16" t="inlineStr">
        <is>
          <t>Imposte e tasse</t>
        </is>
      </c>
      <c r="E46" s="17" t="n">
        <v>7823.11</v>
      </c>
      <c r="F46" s="15" t="inlineStr">
        <is>
          <t>4%</t>
        </is>
      </c>
      <c r="G46" s="17" t="n">
        <v>312.92</v>
      </c>
      <c r="H46" s="24" t="inlineStr">
        <is>
          <t>Da pagare</t>
        </is>
      </c>
      <c r="I46" s="15" t="inlineStr"/>
      <c r="J46" s="15" t="inlineStr"/>
      <c r="K46" s="15" t="inlineStr"/>
      <c r="L46" s="16" t="inlineStr"/>
    </row>
    <row r="47" ht="20" customHeight="1">
      <c r="A47" s="11" t="inlineStr">
        <is>
          <t>19/03/2026</t>
        </is>
      </c>
      <c r="B47" s="11" t="inlineStr">
        <is>
          <t>FP-2026-0042</t>
        </is>
      </c>
      <c r="C47" s="12" t="inlineStr">
        <is>
          <t>Fornitore F S.p.A.</t>
        </is>
      </c>
      <c r="D47" s="12" t="inlineStr">
        <is>
          <t>Imposte e tasse</t>
        </is>
      </c>
      <c r="E47" s="13" t="n">
        <v>3297.06</v>
      </c>
      <c r="F47" s="11" t="inlineStr">
        <is>
          <t>10%</t>
        </is>
      </c>
      <c r="G47" s="13" t="n">
        <v>329.71</v>
      </c>
      <c r="H47" s="19" t="inlineStr">
        <is>
          <t>Annullato</t>
        </is>
      </c>
      <c r="I47" s="11" t="inlineStr"/>
      <c r="J47" s="11" t="inlineStr"/>
      <c r="K47" s="11" t="inlineStr"/>
      <c r="L47" s="12" t="inlineStr"/>
    </row>
    <row r="48" ht="20" customHeight="1">
      <c r="A48" s="15" t="inlineStr">
        <is>
          <t>19/04/2026</t>
        </is>
      </c>
      <c r="B48" s="15" t="inlineStr">
        <is>
          <t>FP-2026-0043</t>
        </is>
      </c>
      <c r="C48" s="16" t="inlineStr">
        <is>
          <t>Fornitore G S.p.A.</t>
        </is>
      </c>
      <c r="D48" s="16" t="inlineStr">
        <is>
          <t>Altro pagamento</t>
        </is>
      </c>
      <c r="E48" s="17" t="n">
        <v>10236.89</v>
      </c>
      <c r="F48" s="15" t="inlineStr">
        <is>
          <t>0%</t>
        </is>
      </c>
      <c r="G48" s="17" t="n">
        <v>0</v>
      </c>
      <c r="H48" s="14" t="inlineStr">
        <is>
          <t>Pagato</t>
        </is>
      </c>
      <c r="I48" s="15" t="inlineStr">
        <is>
          <t>14/04/2026</t>
        </is>
      </c>
      <c r="J48" s="15" t="inlineStr">
        <is>
          <t>Carta di credito</t>
        </is>
      </c>
      <c r="K48" s="15" t="inlineStr">
        <is>
          <t>Cassa</t>
        </is>
      </c>
      <c r="L48" s="16" t="inlineStr"/>
    </row>
    <row r="49" ht="20" customHeight="1">
      <c r="A49" s="11" t="inlineStr">
        <is>
          <t>06/04/2026</t>
        </is>
      </c>
      <c r="B49" s="11" t="inlineStr">
        <is>
          <t>FP-2026-0044</t>
        </is>
      </c>
      <c r="C49" s="12" t="inlineStr">
        <is>
          <t>Fornitore H S.p.A.</t>
        </is>
      </c>
      <c r="D49" s="12" t="inlineStr">
        <is>
          <t>Imposte e tasse</t>
        </is>
      </c>
      <c r="E49" s="13" t="n">
        <v>8974.99</v>
      </c>
      <c r="F49" s="11" t="inlineStr">
        <is>
          <t>22%</t>
        </is>
      </c>
      <c r="G49" s="13" t="n">
        <v>1974.5</v>
      </c>
      <c r="H49" s="18" t="inlineStr">
        <is>
          <t>Parzialmente pagato</t>
        </is>
      </c>
      <c r="I49" s="11" t="inlineStr"/>
      <c r="J49" s="11" t="inlineStr"/>
      <c r="K49" s="11" t="inlineStr"/>
      <c r="L49" s="12" t="inlineStr"/>
    </row>
    <row r="50" ht="20" customHeight="1">
      <c r="A50" s="15" t="inlineStr">
        <is>
          <t>19/01/2026</t>
        </is>
      </c>
      <c r="B50" s="15" t="inlineStr">
        <is>
          <t>FP-2026-0045</t>
        </is>
      </c>
      <c r="C50" s="16" t="inlineStr">
        <is>
          <t>Fornitore I S.p.A.</t>
        </is>
      </c>
      <c r="D50" s="16" t="inlineStr">
        <is>
          <t>Stipendi</t>
        </is>
      </c>
      <c r="E50" s="17" t="n">
        <v>6395.94</v>
      </c>
      <c r="F50" s="15" t="inlineStr">
        <is>
          <t>4%</t>
        </is>
      </c>
      <c r="G50" s="17" t="n">
        <v>255.84</v>
      </c>
      <c r="H50" s="19" t="inlineStr">
        <is>
          <t>Annullato</t>
        </is>
      </c>
      <c r="I50" s="15" t="inlineStr"/>
      <c r="J50" s="15" t="inlineStr"/>
      <c r="K50" s="15" t="inlineStr"/>
      <c r="L50" s="16" t="inlineStr"/>
    </row>
    <row r="51" ht="20" customHeight="1">
      <c r="A51" s="11" t="inlineStr">
        <is>
          <t>25/03/2026</t>
        </is>
      </c>
      <c r="B51" s="11" t="inlineStr">
        <is>
          <t>FP-2026-0046</t>
        </is>
      </c>
      <c r="C51" s="12" t="inlineStr">
        <is>
          <t>Fornitore J S.p.A.</t>
        </is>
      </c>
      <c r="D51" s="12" t="inlineStr">
        <is>
          <t>Imposte e tasse</t>
        </is>
      </c>
      <c r="E51" s="13" t="n">
        <v>6141.15</v>
      </c>
      <c r="F51" s="11" t="inlineStr">
        <is>
          <t>4%</t>
        </is>
      </c>
      <c r="G51" s="13" t="n">
        <v>245.65</v>
      </c>
      <c r="H51" s="19" t="inlineStr">
        <is>
          <t>Annullato</t>
        </is>
      </c>
      <c r="I51" s="11" t="inlineStr"/>
      <c r="J51" s="11" t="inlineStr"/>
      <c r="K51" s="11" t="inlineStr"/>
      <c r="L51" s="12" t="inlineStr"/>
    </row>
    <row r="52" ht="20" customHeight="1">
      <c r="A52" s="15" t="inlineStr">
        <is>
          <t>06/02/2026</t>
        </is>
      </c>
      <c r="B52" s="15" t="inlineStr">
        <is>
          <t>FP-2026-0047</t>
        </is>
      </c>
      <c r="C52" s="16" t="inlineStr">
        <is>
          <t>Fornitore K S.p.A.</t>
        </is>
      </c>
      <c r="D52" s="16" t="inlineStr">
        <is>
          <t>Acquisto merci</t>
        </is>
      </c>
      <c r="E52" s="17" t="n">
        <v>11259.27</v>
      </c>
      <c r="F52" s="15" t="inlineStr">
        <is>
          <t>10%</t>
        </is>
      </c>
      <c r="G52" s="17" t="n">
        <v>1125.93</v>
      </c>
      <c r="H52" s="14" t="inlineStr">
        <is>
          <t>Pagato</t>
        </is>
      </c>
      <c r="I52" s="15" t="inlineStr">
        <is>
          <t>02/02/2026</t>
        </is>
      </c>
      <c r="J52" s="15" t="inlineStr">
        <is>
          <t>Assegno</t>
        </is>
      </c>
      <c r="K52" s="15" t="inlineStr">
        <is>
          <t>Banca principale</t>
        </is>
      </c>
      <c r="L52" s="16" t="inlineStr"/>
    </row>
    <row r="53" ht="20" customHeight="1">
      <c r="A53" s="11" t="inlineStr">
        <is>
          <t>07/05/2026</t>
        </is>
      </c>
      <c r="B53" s="11" t="inlineStr">
        <is>
          <t>FP-2026-0048</t>
        </is>
      </c>
      <c r="C53" s="12" t="inlineStr">
        <is>
          <t>Fornitore L S.p.A.</t>
        </is>
      </c>
      <c r="D53" s="12" t="inlineStr">
        <is>
          <t>Stipendi</t>
        </is>
      </c>
      <c r="E53" s="13" t="n">
        <v>9380.879999999999</v>
      </c>
      <c r="F53" s="11" t="inlineStr">
        <is>
          <t>4%</t>
        </is>
      </c>
      <c r="G53" s="13" t="n">
        <v>375.24</v>
      </c>
      <c r="H53" s="18" t="inlineStr">
        <is>
          <t>Parzialmente pagato</t>
        </is>
      </c>
      <c r="I53" s="11" t="inlineStr"/>
      <c r="J53" s="11" t="inlineStr"/>
      <c r="K53" s="11" t="inlineStr"/>
      <c r="L53" s="12" t="inlineStr"/>
    </row>
    <row r="54" ht="20" customHeight="1">
      <c r="A54" s="15" t="inlineStr">
        <is>
          <t>24/04/2026</t>
        </is>
      </c>
      <c r="B54" s="15" t="inlineStr">
        <is>
          <t>FP-2026-0049</t>
        </is>
      </c>
      <c r="C54" s="16" t="inlineStr">
        <is>
          <t>Fornitore A S.p.A.</t>
        </is>
      </c>
      <c r="D54" s="16" t="inlineStr">
        <is>
          <t>Affitti passivi</t>
        </is>
      </c>
      <c r="E54" s="17" t="n">
        <v>7972.21</v>
      </c>
      <c r="F54" s="15" t="inlineStr">
        <is>
          <t>22%</t>
        </is>
      </c>
      <c r="G54" s="17" t="n">
        <v>1753.89</v>
      </c>
      <c r="H54" s="14" t="inlineStr">
        <is>
          <t>Pagato</t>
        </is>
      </c>
      <c r="I54" s="15" t="inlineStr">
        <is>
          <t>20/04/2026</t>
        </is>
      </c>
      <c r="J54" s="15" t="inlineStr">
        <is>
          <t>Bonifico</t>
        </is>
      </c>
      <c r="K54" s="15" t="inlineStr">
        <is>
          <t>Cassa</t>
        </is>
      </c>
      <c r="L54" s="16" t="inlineStr"/>
    </row>
    <row r="55" ht="20" customHeight="1">
      <c r="A55" s="11" t="inlineStr">
        <is>
          <t>22/02/2026</t>
        </is>
      </c>
      <c r="B55" s="11" t="inlineStr">
        <is>
          <t>FP-2026-0050</t>
        </is>
      </c>
      <c r="C55" s="12" t="inlineStr">
        <is>
          <t>Fornitore B S.p.A.</t>
        </is>
      </c>
      <c r="D55" s="12" t="inlineStr">
        <is>
          <t>Fornitori servizi</t>
        </is>
      </c>
      <c r="E55" s="13" t="n">
        <v>11988.29</v>
      </c>
      <c r="F55" s="11" t="inlineStr">
        <is>
          <t>0%</t>
        </is>
      </c>
      <c r="G55" s="13" t="n">
        <v>0</v>
      </c>
      <c r="H55" s="19" t="inlineStr">
        <is>
          <t>Da pagare</t>
        </is>
      </c>
      <c r="I55" s="11" t="inlineStr"/>
      <c r="J55" s="11" t="inlineStr"/>
      <c r="K55" s="11" t="inlineStr"/>
      <c r="L55" s="12" t="inlineStr"/>
    </row>
  </sheetData>
  <mergeCells count="6">
    <mergeCell ref="A1:L1"/>
    <mergeCell ref="A2:L2"/>
    <mergeCell ref="A3:D3"/>
    <mergeCell ref="E3:F3"/>
    <mergeCell ref="G3:H3"/>
    <mergeCell ref="I3:L3"/>
  </mergeCells>
  <dataValidations count="3">
    <dataValidation sqref="H6:H2000" showErrorMessage="1" showDropDown="0" showInputMessage="1" allowBlank="0" type="list">
      <formula1>"Da pagare,Pagato,Parzialmente pagato,Annullato"</formula1>
    </dataValidation>
    <dataValidation sqref="J6:J2000" showErrorMessage="1" showDropDown="0" showInputMessage="1" allowBlank="0" type="list">
      <formula1>"Bonifico,Contanti,Carta di credito,RID/SDD,Assegno,PayPal"</formula1>
    </dataValidation>
    <dataValidation sqref="K6:K2000" showErrorMessage="1" showDropDown="0" showInputMessage="1" allowBlank="0" type="list">
      <formula1>"Banca principale,Cassa,Conto secondario,Conto risparmio"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B82F6"/>
    <outlinePr summaryBelow="1" summaryRight="1"/>
    <pageSetUpPr/>
  </sheetPr>
  <dimension ref="A1:G34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8" customWidth="1" min="7" max="7"/>
  </cols>
  <sheetData>
    <row r="1" ht="36" customHeight="1">
      <c r="A1" s="1" t="inlineStr">
        <is>
          <t>RIEPILOGO MENSILE — ANNO 2026</t>
        </is>
      </c>
    </row>
    <row r="2" ht="18" customHeight="1">
      <c r="A2" s="26" t="inlineStr">
        <is>
          <t>Generato il: 16/03/2026</t>
        </is>
      </c>
    </row>
    <row r="3" ht="8" customHeight="1"/>
    <row r="4" ht="28" customHeight="1">
      <c r="A4" s="27" t="inlineStr">
        <is>
          <t>PROSPETTO INCASSI E PAGAMENTI PER MESE</t>
        </is>
      </c>
    </row>
    <row r="5" ht="30" customHeight="1">
      <c r="A5" s="10" t="inlineStr">
        <is>
          <t>Mese</t>
        </is>
      </c>
      <c r="B5" s="10" t="inlineStr">
        <is>
          <t>Incassi Previsti</t>
        </is>
      </c>
      <c r="C5" s="10" t="inlineStr">
        <is>
          <t>Incassi Effettivi</t>
        </is>
      </c>
      <c r="D5" s="10" t="inlineStr">
        <is>
          <t>Pagamenti Previsti</t>
        </is>
      </c>
      <c r="E5" s="10" t="inlineStr">
        <is>
          <t>Pagamenti Effettivi</t>
        </is>
      </c>
      <c r="F5" s="10" t="inlineStr">
        <is>
          <t>Saldo Netto</t>
        </is>
      </c>
      <c r="G5" s="10" t="inlineStr">
        <is>
          <t>Saldo Cumulato</t>
        </is>
      </c>
    </row>
    <row r="6" ht="20" customHeight="1">
      <c r="A6" s="15" t="inlineStr">
        <is>
          <t>Gennaio</t>
        </is>
      </c>
      <c r="B6" s="17" t="n">
        <v>46191.64</v>
      </c>
      <c r="C6" s="17" t="n">
        <v>43816.55</v>
      </c>
      <c r="D6" s="17" t="n">
        <v>25770.2</v>
      </c>
      <c r="E6" s="17" t="n">
        <v>26288.18</v>
      </c>
      <c r="F6" s="28" t="n">
        <v>17528.37</v>
      </c>
      <c r="G6" s="28" t="n">
        <v>17528.37</v>
      </c>
    </row>
    <row r="7" ht="20" customHeight="1">
      <c r="A7" s="11" t="inlineStr">
        <is>
          <t>Febbraio</t>
        </is>
      </c>
      <c r="B7" s="13" t="n">
        <v>37542.46</v>
      </c>
      <c r="C7" s="13" t="n">
        <v>40898.69</v>
      </c>
      <c r="D7" s="13" t="n">
        <v>24711.69</v>
      </c>
      <c r="E7" s="13" t="n">
        <v>23646.57</v>
      </c>
      <c r="F7" s="29" t="n">
        <v>17252.12</v>
      </c>
      <c r="G7" s="29" t="n">
        <v>34780.49</v>
      </c>
    </row>
    <row r="8" ht="20" customHeight="1">
      <c r="A8" s="15" t="inlineStr">
        <is>
          <t>Marzo</t>
        </is>
      </c>
      <c r="B8" s="17" t="n">
        <v>62546.72</v>
      </c>
      <c r="C8" s="17" t="n">
        <v>52747.57</v>
      </c>
      <c r="D8" s="17" t="n">
        <v>32339.27</v>
      </c>
      <c r="E8" s="17" t="n">
        <v>30028.2</v>
      </c>
      <c r="F8" s="28" t="n">
        <v>22719.37</v>
      </c>
      <c r="G8" s="28" t="n">
        <v>57499.86</v>
      </c>
    </row>
    <row r="9" ht="20" customHeight="1">
      <c r="A9" s="11" t="inlineStr">
        <is>
          <t>Aprile</t>
        </is>
      </c>
      <c r="B9" s="13" t="n">
        <v>33621.81</v>
      </c>
      <c r="C9" s="30" t="inlineStr">
        <is>
          <t>—</t>
        </is>
      </c>
      <c r="D9" s="13" t="n">
        <v>52645.05</v>
      </c>
      <c r="E9" s="30" t="inlineStr">
        <is>
          <t>—</t>
        </is>
      </c>
      <c r="F9" s="30" t="inlineStr">
        <is>
          <t>—</t>
        </is>
      </c>
      <c r="G9" s="30" t="inlineStr">
        <is>
          <t>—</t>
        </is>
      </c>
    </row>
    <row r="10" ht="20" customHeight="1">
      <c r="A10" s="15" t="inlineStr">
        <is>
          <t>Maggio</t>
        </is>
      </c>
      <c r="B10" s="17" t="n">
        <v>56794.1</v>
      </c>
      <c r="C10" s="31" t="inlineStr">
        <is>
          <t>—</t>
        </is>
      </c>
      <c r="D10" s="17" t="n">
        <v>27229.06</v>
      </c>
      <c r="E10" s="31" t="inlineStr">
        <is>
          <t>—</t>
        </is>
      </c>
      <c r="F10" s="31" t="inlineStr">
        <is>
          <t>—</t>
        </is>
      </c>
      <c r="G10" s="31" t="inlineStr">
        <is>
          <t>—</t>
        </is>
      </c>
    </row>
    <row r="11" ht="20" customHeight="1">
      <c r="A11" s="11" t="inlineStr">
        <is>
          <t>Giugno</t>
        </is>
      </c>
      <c r="B11" s="13" t="n">
        <v>48284.45</v>
      </c>
      <c r="C11" s="30" t="inlineStr">
        <is>
          <t>—</t>
        </is>
      </c>
      <c r="D11" s="13" t="n">
        <v>43264.01</v>
      </c>
      <c r="E11" s="30" t="inlineStr">
        <is>
          <t>—</t>
        </is>
      </c>
      <c r="F11" s="30" t="inlineStr">
        <is>
          <t>—</t>
        </is>
      </c>
      <c r="G11" s="30" t="inlineStr">
        <is>
          <t>—</t>
        </is>
      </c>
    </row>
    <row r="12" ht="20" customHeight="1">
      <c r="A12" s="15" t="inlineStr">
        <is>
          <t>Luglio</t>
        </is>
      </c>
      <c r="B12" s="17" t="n">
        <v>32899.95</v>
      </c>
      <c r="C12" s="31" t="inlineStr">
        <is>
          <t>—</t>
        </is>
      </c>
      <c r="D12" s="17" t="n">
        <v>45556.54</v>
      </c>
      <c r="E12" s="31" t="inlineStr">
        <is>
          <t>—</t>
        </is>
      </c>
      <c r="F12" s="31" t="inlineStr">
        <is>
          <t>—</t>
        </is>
      </c>
      <c r="G12" s="31" t="inlineStr">
        <is>
          <t>—</t>
        </is>
      </c>
    </row>
    <row r="13" ht="20" customHeight="1">
      <c r="A13" s="11" t="inlineStr">
        <is>
          <t>Agosto</t>
        </is>
      </c>
      <c r="B13" s="13" t="n">
        <v>55371.79</v>
      </c>
      <c r="C13" s="30" t="inlineStr">
        <is>
          <t>—</t>
        </is>
      </c>
      <c r="D13" s="13" t="n">
        <v>34895.9</v>
      </c>
      <c r="E13" s="30" t="inlineStr">
        <is>
          <t>—</t>
        </is>
      </c>
      <c r="F13" s="30" t="inlineStr">
        <is>
          <t>—</t>
        </is>
      </c>
      <c r="G13" s="30" t="inlineStr">
        <is>
          <t>—</t>
        </is>
      </c>
    </row>
    <row r="14" ht="20" customHeight="1">
      <c r="A14" s="15" t="inlineStr">
        <is>
          <t>Settembre</t>
        </is>
      </c>
      <c r="B14" s="17" t="n">
        <v>31874.78</v>
      </c>
      <c r="C14" s="31" t="inlineStr">
        <is>
          <t>—</t>
        </is>
      </c>
      <c r="D14" s="17" t="n">
        <v>41909.78</v>
      </c>
      <c r="E14" s="31" t="inlineStr">
        <is>
          <t>—</t>
        </is>
      </c>
      <c r="F14" s="31" t="inlineStr">
        <is>
          <t>—</t>
        </is>
      </c>
      <c r="G14" s="31" t="inlineStr">
        <is>
          <t>—</t>
        </is>
      </c>
    </row>
    <row r="15" ht="20" customHeight="1">
      <c r="A15" s="11" t="inlineStr">
        <is>
          <t>Ottobre</t>
        </is>
      </c>
      <c r="B15" s="13" t="n">
        <v>51682.28</v>
      </c>
      <c r="C15" s="30" t="inlineStr">
        <is>
          <t>—</t>
        </is>
      </c>
      <c r="D15" s="13" t="n">
        <v>22511.56</v>
      </c>
      <c r="E15" s="30" t="inlineStr">
        <is>
          <t>—</t>
        </is>
      </c>
      <c r="F15" s="30" t="inlineStr">
        <is>
          <t>—</t>
        </is>
      </c>
      <c r="G15" s="30" t="inlineStr">
        <is>
          <t>—</t>
        </is>
      </c>
    </row>
    <row r="16" ht="20" customHeight="1">
      <c r="A16" s="15" t="inlineStr">
        <is>
          <t>Novembre</t>
        </is>
      </c>
      <c r="B16" s="17" t="n">
        <v>33492.77</v>
      </c>
      <c r="C16" s="31" t="inlineStr">
        <is>
          <t>—</t>
        </is>
      </c>
      <c r="D16" s="17" t="n">
        <v>22384.05</v>
      </c>
      <c r="E16" s="31" t="inlineStr">
        <is>
          <t>—</t>
        </is>
      </c>
      <c r="F16" s="31" t="inlineStr">
        <is>
          <t>—</t>
        </is>
      </c>
      <c r="G16" s="31" t="inlineStr">
        <is>
          <t>—</t>
        </is>
      </c>
    </row>
    <row r="17" ht="20" customHeight="1">
      <c r="A17" s="11" t="inlineStr">
        <is>
          <t>Dicembre</t>
        </is>
      </c>
      <c r="B17" s="13" t="n">
        <v>34535.65</v>
      </c>
      <c r="C17" s="30" t="inlineStr">
        <is>
          <t>—</t>
        </is>
      </c>
      <c r="D17" s="13" t="n">
        <v>28238.35</v>
      </c>
      <c r="E17" s="30" t="inlineStr">
        <is>
          <t>—</t>
        </is>
      </c>
      <c r="F17" s="30" t="inlineStr">
        <is>
          <t>—</t>
        </is>
      </c>
      <c r="G17" s="30" t="inlineStr">
        <is>
          <t>—</t>
        </is>
      </c>
    </row>
    <row r="18" ht="24" customHeight="1">
      <c r="A18" s="32" t="inlineStr">
        <is>
          <t>TOTALE ANNO</t>
        </is>
      </c>
      <c r="B18" s="33">
        <f>SUM(B6:B17)</f>
        <v/>
      </c>
      <c r="C18" s="33">
        <f>SUM(C6:C17)</f>
        <v/>
      </c>
      <c r="D18" s="33">
        <f>SUM(D6:D17)</f>
        <v/>
      </c>
      <c r="E18" s="33">
        <f>SUM(E6:E17)</f>
        <v/>
      </c>
      <c r="F18" s="33">
        <f>SUM(F6:F17)</f>
        <v/>
      </c>
      <c r="G18" s="33">
        <f>SUM(G6:G17)</f>
        <v/>
      </c>
    </row>
    <row r="19" ht="16" customHeight="1"/>
    <row r="20" ht="28" customHeight="1">
      <c r="A20" s="34" t="inlineStr">
        <is>
          <t>ANALISI PER CATEGORIA</t>
        </is>
      </c>
    </row>
    <row r="21" ht="28" customHeight="1">
      <c r="A21" s="35" t="inlineStr">
        <is>
          <t>Categoria</t>
        </is>
      </c>
      <c r="B21" s="35" t="inlineStr">
        <is>
          <t>Totale Incassi</t>
        </is>
      </c>
      <c r="C21" s="35" t="inlineStr">
        <is>
          <t>Totale Pagamenti</t>
        </is>
      </c>
      <c r="D21" s="35" t="inlineStr">
        <is>
          <t>Differenza</t>
        </is>
      </c>
    </row>
    <row r="22" ht="20" customHeight="1">
      <c r="A22" s="16" t="inlineStr">
        <is>
          <t>Rimborsi</t>
        </is>
      </c>
      <c r="B22" s="17" t="n">
        <v>10312.96</v>
      </c>
      <c r="C22" s="17" t="n">
        <v>0</v>
      </c>
      <c r="D22" s="36" t="n">
        <v>10312.96</v>
      </c>
    </row>
    <row r="23" ht="20" customHeight="1">
      <c r="A23" s="12" t="inlineStr">
        <is>
          <t>Imposte e tasse</t>
        </is>
      </c>
      <c r="B23" s="13" t="n">
        <v>0</v>
      </c>
      <c r="C23" s="13" t="n">
        <v>24201.96</v>
      </c>
      <c r="D23" s="37" t="n">
        <v>-24201.96</v>
      </c>
    </row>
    <row r="24" ht="20" customHeight="1">
      <c r="A24" s="16" t="inlineStr">
        <is>
          <t>Acquisto merci</t>
        </is>
      </c>
      <c r="B24" s="17" t="n">
        <v>0</v>
      </c>
      <c r="C24" s="17" t="n">
        <v>8623.43</v>
      </c>
      <c r="D24" s="37" t="n">
        <v>-8623.43</v>
      </c>
    </row>
    <row r="25" ht="20" customHeight="1">
      <c r="A25" s="12" t="inlineStr">
        <is>
          <t>Affitti passivi</t>
        </is>
      </c>
      <c r="B25" s="13" t="n">
        <v>0</v>
      </c>
      <c r="C25" s="13" t="n">
        <v>4450.67</v>
      </c>
      <c r="D25" s="37" t="n">
        <v>-4450.67</v>
      </c>
    </row>
    <row r="26" ht="20" customHeight="1">
      <c r="A26" s="16" t="inlineStr">
        <is>
          <t>Vendite prodotti</t>
        </is>
      </c>
      <c r="B26" s="17" t="n">
        <v>37825.04</v>
      </c>
      <c r="C26" s="17" t="n">
        <v>0</v>
      </c>
      <c r="D26" s="36" t="n">
        <v>37825.04</v>
      </c>
    </row>
    <row r="27" ht="20" customHeight="1">
      <c r="A27" s="12" t="inlineStr">
        <is>
          <t>Anticipi clienti</t>
        </is>
      </c>
      <c r="B27" s="13" t="n">
        <v>23815.53</v>
      </c>
      <c r="C27" s="13" t="n">
        <v>0</v>
      </c>
      <c r="D27" s="36" t="n">
        <v>23815.53</v>
      </c>
    </row>
    <row r="28" ht="20" customHeight="1">
      <c r="A28" s="16" t="inlineStr">
        <is>
          <t>Altro incasso</t>
        </is>
      </c>
      <c r="B28" s="17" t="n">
        <v>39071.34</v>
      </c>
      <c r="C28" s="17" t="n">
        <v>0</v>
      </c>
      <c r="D28" s="36" t="n">
        <v>39071.34</v>
      </c>
    </row>
    <row r="29" ht="20" customHeight="1">
      <c r="A29" s="12" t="inlineStr">
        <is>
          <t>Stipendi</t>
        </is>
      </c>
      <c r="B29" s="13" t="n">
        <v>0</v>
      </c>
      <c r="C29" s="13" t="n">
        <v>21091.63</v>
      </c>
      <c r="D29" s="37" t="n">
        <v>-21091.63</v>
      </c>
    </row>
    <row r="30" ht="20" customHeight="1">
      <c r="A30" s="16" t="inlineStr">
        <is>
          <t>Prestazioni servizi</t>
        </is>
      </c>
      <c r="B30" s="17" t="n">
        <v>17957.2</v>
      </c>
      <c r="C30" s="17" t="n">
        <v>0</v>
      </c>
      <c r="D30" s="36" t="n">
        <v>17957.2</v>
      </c>
    </row>
    <row r="31" ht="20" customHeight="1">
      <c r="A31" s="12" t="inlineStr">
        <is>
          <t>Canoni attivi</t>
        </is>
      </c>
      <c r="B31" s="13" t="n">
        <v>49107.87</v>
      </c>
      <c r="C31" s="13" t="n">
        <v>0</v>
      </c>
      <c r="D31" s="36" t="n">
        <v>49107.87</v>
      </c>
    </row>
    <row r="32" ht="20" customHeight="1">
      <c r="A32" s="16" t="inlineStr">
        <is>
          <t>Utenze</t>
        </is>
      </c>
      <c r="B32" s="17" t="n">
        <v>0</v>
      </c>
      <c r="C32" s="17" t="n">
        <v>27723.99</v>
      </c>
      <c r="D32" s="37" t="n">
        <v>-27723.99</v>
      </c>
    </row>
    <row r="33" ht="20" customHeight="1">
      <c r="A33" s="12" t="inlineStr">
        <is>
          <t>Altro pagamento</t>
        </is>
      </c>
      <c r="B33" s="13" t="n">
        <v>0</v>
      </c>
      <c r="C33" s="13" t="n">
        <v>35392.68</v>
      </c>
      <c r="D33" s="37" t="n">
        <v>-35392.68</v>
      </c>
    </row>
    <row r="34" ht="20" customHeight="1">
      <c r="A34" s="16" t="inlineStr">
        <is>
          <t>Fornitori servizi</t>
        </is>
      </c>
      <c r="B34" s="17" t="n">
        <v>0</v>
      </c>
      <c r="C34" s="17" t="n">
        <v>31289.12</v>
      </c>
      <c r="D34" s="37" t="n">
        <v>-31289.12</v>
      </c>
    </row>
  </sheetData>
  <mergeCells count="4">
    <mergeCell ref="A1:G1"/>
    <mergeCell ref="A2:G2"/>
    <mergeCell ref="A4:G4"/>
    <mergeCell ref="A20:G20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EAB308"/>
    <outlinePr summaryBelow="1" summaryRight="1"/>
    <pageSetUpPr/>
  </sheetPr>
  <dimension ref="A1:J46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26" customWidth="1" min="4" max="4"/>
    <col width="16" customWidth="1" min="5" max="5"/>
    <col width="22" customWidth="1" min="6" max="6"/>
    <col width="14" customWidth="1" min="7" max="7"/>
    <col width="18" customWidth="1" min="8" max="8"/>
    <col width="20" customWidth="1" min="9" max="9"/>
    <col width="12" customWidth="1" min="10" max="10"/>
  </cols>
  <sheetData>
    <row r="1" ht="36" customHeight="1">
      <c r="A1" s="1" t="inlineStr">
        <is>
          <t>SCADENZARIO ATTIVO E PASSIVO</t>
        </is>
      </c>
    </row>
    <row r="2" ht="18" customHeight="1">
      <c r="A2" s="26" t="inlineStr">
        <is>
          <t>Data odierna: 16/03/2026</t>
        </is>
      </c>
    </row>
    <row r="3" ht="8" customHeight="1"/>
    <row r="4" ht="28" customHeight="1">
      <c r="A4" s="27" t="inlineStr">
        <is>
          <t>SCADENZE IN ARRIVO (prossimi 90 giorni)</t>
        </is>
      </c>
    </row>
    <row r="5" ht="20" customHeight="1">
      <c r="A5" s="38" t="inlineStr">
        <is>
          <t>LEGENDA:</t>
        </is>
      </c>
      <c r="B5" s="39" t="inlineStr">
        <is>
          <t>🔴 Scaduto / In ritardo</t>
        </is>
      </c>
      <c r="C5" s="40" t="inlineStr">
        <is>
          <t>🟡 Scade entro 7 giorni</t>
        </is>
      </c>
      <c r="D5" s="41" t="inlineStr">
        <is>
          <t>🔵 Scade entro 30 giorni</t>
        </is>
      </c>
      <c r="E5" s="42" t="inlineStr">
        <is>
          <t>🟢 Scade oltre 30 giorni</t>
        </is>
      </c>
    </row>
    <row r="6" ht="30" customHeight="1">
      <c r="A6" s="10" t="inlineStr">
        <is>
          <t>Tipo</t>
        </is>
      </c>
      <c r="B6" s="10" t="inlineStr">
        <is>
          <t>Scadenza</t>
        </is>
      </c>
      <c r="C6" s="10" t="inlineStr">
        <is>
          <t>Controparte</t>
        </is>
      </c>
      <c r="D6" s="10" t="inlineStr">
        <is>
          <t>Descrizione</t>
        </is>
      </c>
      <c r="E6" s="10" t="inlineStr">
        <is>
          <t>Importo</t>
        </is>
      </c>
      <c r="F6" s="10" t="inlineStr">
        <is>
          <t>Stato</t>
        </is>
      </c>
      <c r="G6" s="10" t="inlineStr">
        <is>
          <t>Giorni Residui</t>
        </is>
      </c>
      <c r="H6" s="10" t="inlineStr">
        <is>
          <t>Metodo</t>
        </is>
      </c>
      <c r="I6" s="10" t="inlineStr">
        <is>
          <t>Conto</t>
        </is>
      </c>
      <c r="J6" s="10" t="inlineStr">
        <is>
          <t>Priorità</t>
        </is>
      </c>
    </row>
    <row r="7" ht="20" customHeight="1">
      <c r="A7" s="43" t="inlineStr">
        <is>
          <t>Incasso</t>
        </is>
      </c>
      <c r="B7" s="44" t="inlineStr">
        <is>
          <t>02/03/2026</t>
        </is>
      </c>
      <c r="C7" s="44" t="inlineStr">
        <is>
          <t>Cliente A S.r.l.</t>
        </is>
      </c>
      <c r="D7" s="44" t="inlineStr">
        <is>
          <t>Prestazioni servizi</t>
        </is>
      </c>
      <c r="E7" s="45" t="n">
        <v>13128.66</v>
      </c>
      <c r="F7" s="44" t="inlineStr">
        <is>
          <t>Da incassare</t>
        </is>
      </c>
      <c r="G7" s="19" t="n">
        <v>-14</v>
      </c>
      <c r="H7" s="44" t="inlineStr">
        <is>
          <t>Contanti</t>
        </is>
      </c>
      <c r="I7" s="44" t="inlineStr">
        <is>
          <t>Banca principale</t>
        </is>
      </c>
      <c r="J7" s="19" t="inlineStr">
        <is>
          <t>ALTA</t>
        </is>
      </c>
    </row>
    <row r="8" ht="20" customHeight="1">
      <c r="A8" s="43" t="inlineStr">
        <is>
          <t>Incasso</t>
        </is>
      </c>
      <c r="B8" s="44" t="inlineStr">
        <is>
          <t>06/03/2026</t>
        </is>
      </c>
      <c r="C8" s="44" t="inlineStr">
        <is>
          <t>Cliente D S.r.l.</t>
        </is>
      </c>
      <c r="D8" s="44" t="inlineStr">
        <is>
          <t>Canoni attivi</t>
        </is>
      </c>
      <c r="E8" s="45" t="n">
        <v>11376.76</v>
      </c>
      <c r="F8" s="44" t="inlineStr">
        <is>
          <t>Da incassare</t>
        </is>
      </c>
      <c r="G8" s="19" t="n">
        <v>-10</v>
      </c>
      <c r="H8" s="44" t="inlineStr">
        <is>
          <t>Contanti</t>
        </is>
      </c>
      <c r="I8" s="44" t="inlineStr">
        <is>
          <t>Conto risparmio</t>
        </is>
      </c>
      <c r="J8" s="19" t="inlineStr">
        <is>
          <t>ALTA</t>
        </is>
      </c>
    </row>
    <row r="9" ht="20" customHeight="1">
      <c r="A9" s="19" t="inlineStr">
        <is>
          <t>Pagamento</t>
        </is>
      </c>
      <c r="B9" s="44" t="inlineStr">
        <is>
          <t>08/03/2026</t>
        </is>
      </c>
      <c r="C9" s="44" t="inlineStr">
        <is>
          <t>Fornitore B S.p.A.</t>
        </is>
      </c>
      <c r="D9" s="44" t="inlineStr">
        <is>
          <t>Fornitori servizi</t>
        </is>
      </c>
      <c r="E9" s="45" t="n">
        <v>15540.16</v>
      </c>
      <c r="F9" s="44" t="inlineStr">
        <is>
          <t>Parzialmente pagato</t>
        </is>
      </c>
      <c r="G9" s="19" t="n">
        <v>-8</v>
      </c>
      <c r="H9" s="44" t="inlineStr">
        <is>
          <t>RID/SDD</t>
        </is>
      </c>
      <c r="I9" s="44" t="inlineStr">
        <is>
          <t>Conto secondario</t>
        </is>
      </c>
      <c r="J9" s="19" t="inlineStr">
        <is>
          <t>ALTA</t>
        </is>
      </c>
    </row>
    <row r="10" ht="20" customHeight="1">
      <c r="A10" s="43" t="inlineStr">
        <is>
          <t>Incasso</t>
        </is>
      </c>
      <c r="B10" s="44" t="inlineStr">
        <is>
          <t>09/03/2026</t>
        </is>
      </c>
      <c r="C10" s="44" t="inlineStr">
        <is>
          <t>Cliente J S.r.l.</t>
        </is>
      </c>
      <c r="D10" s="44" t="inlineStr">
        <is>
          <t>Altro incasso</t>
        </is>
      </c>
      <c r="E10" s="45" t="n">
        <v>16223.69</v>
      </c>
      <c r="F10" s="44" t="inlineStr">
        <is>
          <t>Da incassare</t>
        </is>
      </c>
      <c r="G10" s="19" t="n">
        <v>-7</v>
      </c>
      <c r="H10" s="44" t="inlineStr">
        <is>
          <t>PayPal</t>
        </is>
      </c>
      <c r="I10" s="44" t="inlineStr">
        <is>
          <t>Banca principale</t>
        </is>
      </c>
      <c r="J10" s="19" t="inlineStr">
        <is>
          <t>ALTA</t>
        </is>
      </c>
    </row>
    <row r="11" ht="20" customHeight="1">
      <c r="A11" s="19" t="inlineStr">
        <is>
          <t>Pagamento</t>
        </is>
      </c>
      <c r="B11" s="44" t="inlineStr">
        <is>
          <t>09/03/2026</t>
        </is>
      </c>
      <c r="C11" s="44" t="inlineStr">
        <is>
          <t>Fornitore B S.p.A.</t>
        </is>
      </c>
      <c r="D11" s="44" t="inlineStr">
        <is>
          <t>Imposte e tasse</t>
        </is>
      </c>
      <c r="E11" s="45" t="n">
        <v>10692.18</v>
      </c>
      <c r="F11" s="44" t="inlineStr">
        <is>
          <t>Parzialmente pagato</t>
        </is>
      </c>
      <c r="G11" s="19" t="n">
        <v>-7</v>
      </c>
      <c r="H11" s="44" t="inlineStr">
        <is>
          <t>Contanti</t>
        </is>
      </c>
      <c r="I11" s="44" t="inlineStr">
        <is>
          <t>Banca principale</t>
        </is>
      </c>
      <c r="J11" s="19" t="inlineStr">
        <is>
          <t>ALTA</t>
        </is>
      </c>
    </row>
    <row r="12" ht="20" customHeight="1">
      <c r="A12" s="43" t="inlineStr">
        <is>
          <t>Incasso</t>
        </is>
      </c>
      <c r="B12" s="44" t="inlineStr">
        <is>
          <t>13/03/2026</t>
        </is>
      </c>
      <c r="C12" s="44" t="inlineStr">
        <is>
          <t>Cliente E S.r.l.</t>
        </is>
      </c>
      <c r="D12" s="44" t="inlineStr">
        <is>
          <t>Altro incasso</t>
        </is>
      </c>
      <c r="E12" s="45" t="n">
        <v>19617.06</v>
      </c>
      <c r="F12" s="44" t="inlineStr">
        <is>
          <t>Da incassare</t>
        </is>
      </c>
      <c r="G12" s="19" t="n">
        <v>-3</v>
      </c>
      <c r="H12" s="44" t="inlineStr">
        <is>
          <t>PayPal</t>
        </is>
      </c>
      <c r="I12" s="44" t="inlineStr">
        <is>
          <t>Conto risparmio</t>
        </is>
      </c>
      <c r="J12" s="19" t="inlineStr">
        <is>
          <t>ALTA</t>
        </is>
      </c>
    </row>
    <row r="13" ht="20" customHeight="1">
      <c r="A13" s="46" t="inlineStr">
        <is>
          <t>Pagamento</t>
        </is>
      </c>
      <c r="B13" s="47" t="inlineStr">
        <is>
          <t>22/03/2026</t>
        </is>
      </c>
      <c r="C13" s="47" t="inlineStr">
        <is>
          <t>Fornitore C S.p.A.</t>
        </is>
      </c>
      <c r="D13" s="47" t="inlineStr">
        <is>
          <t>Utenze</t>
        </is>
      </c>
      <c r="E13" s="48" t="n">
        <v>20658.33</v>
      </c>
      <c r="F13" s="47" t="inlineStr">
        <is>
          <t>Parzialmente pagato</t>
        </is>
      </c>
      <c r="G13" s="18" t="n">
        <v>6</v>
      </c>
      <c r="H13" s="47" t="inlineStr">
        <is>
          <t>RID/SDD</t>
        </is>
      </c>
      <c r="I13" s="47" t="inlineStr">
        <is>
          <t>Conto secondario</t>
        </is>
      </c>
      <c r="J13" s="46" t="inlineStr">
        <is>
          <t>ALTA</t>
        </is>
      </c>
    </row>
    <row r="14" ht="20" customHeight="1">
      <c r="A14" s="49" t="inlineStr">
        <is>
          <t>Incasso</t>
        </is>
      </c>
      <c r="B14" s="50" t="inlineStr">
        <is>
          <t>26/03/2026</t>
        </is>
      </c>
      <c r="C14" s="50" t="inlineStr">
        <is>
          <t>Cliente G S.r.l.</t>
        </is>
      </c>
      <c r="D14" s="50" t="inlineStr">
        <is>
          <t>Anticipi clienti</t>
        </is>
      </c>
      <c r="E14" s="51" t="n">
        <v>3679.89</v>
      </c>
      <c r="F14" s="50" t="inlineStr">
        <is>
          <t>Da incassare</t>
        </is>
      </c>
      <c r="G14" s="50" t="n">
        <v>10</v>
      </c>
      <c r="H14" s="50" t="inlineStr">
        <is>
          <t>PayPal</t>
        </is>
      </c>
      <c r="I14" s="50" t="inlineStr">
        <is>
          <t>Banca principale</t>
        </is>
      </c>
      <c r="J14" s="52" t="inlineStr">
        <is>
          <t>MEDIA</t>
        </is>
      </c>
    </row>
    <row r="15" ht="20" customHeight="1">
      <c r="A15" s="49" t="inlineStr">
        <is>
          <t>Incasso</t>
        </is>
      </c>
      <c r="B15" s="50" t="inlineStr">
        <is>
          <t>28/03/2026</t>
        </is>
      </c>
      <c r="C15" s="50" t="inlineStr">
        <is>
          <t>Cliente I S.r.l.</t>
        </is>
      </c>
      <c r="D15" s="50" t="inlineStr">
        <is>
          <t>Anticipi clienti</t>
        </is>
      </c>
      <c r="E15" s="51" t="n">
        <v>21228.88</v>
      </c>
      <c r="F15" s="50" t="inlineStr">
        <is>
          <t>Da incassare</t>
        </is>
      </c>
      <c r="G15" s="50" t="n">
        <v>12</v>
      </c>
      <c r="H15" s="50" t="inlineStr">
        <is>
          <t>Assegno</t>
        </is>
      </c>
      <c r="I15" s="50" t="inlineStr">
        <is>
          <t>Conto risparmio</t>
        </is>
      </c>
      <c r="J15" s="52" t="inlineStr">
        <is>
          <t>MEDIA</t>
        </is>
      </c>
    </row>
    <row r="16" ht="20" customHeight="1">
      <c r="A16" s="53" t="inlineStr">
        <is>
          <t>Pagamento</t>
        </is>
      </c>
      <c r="B16" s="50" t="inlineStr">
        <is>
          <t>01/04/2026</t>
        </is>
      </c>
      <c r="C16" s="50" t="inlineStr">
        <is>
          <t>Fornitore E S.p.A.</t>
        </is>
      </c>
      <c r="D16" s="50" t="inlineStr">
        <is>
          <t>Utenze</t>
        </is>
      </c>
      <c r="E16" s="51" t="n">
        <v>17173.37</v>
      </c>
      <c r="F16" s="50" t="inlineStr">
        <is>
          <t>Parzialmente pagato</t>
        </is>
      </c>
      <c r="G16" s="50" t="n">
        <v>16</v>
      </c>
      <c r="H16" s="50" t="inlineStr">
        <is>
          <t>Carta di credito</t>
        </is>
      </c>
      <c r="I16" s="50" t="inlineStr">
        <is>
          <t>Banca principale</t>
        </is>
      </c>
      <c r="J16" s="52" t="inlineStr">
        <is>
          <t>MEDIA</t>
        </is>
      </c>
    </row>
    <row r="17" ht="20" customHeight="1">
      <c r="A17" s="53" t="inlineStr">
        <is>
          <t>Pagamento</t>
        </is>
      </c>
      <c r="B17" s="50" t="inlineStr">
        <is>
          <t>12/04/2026</t>
        </is>
      </c>
      <c r="C17" s="50" t="inlineStr">
        <is>
          <t>Fornitore G S.p.A.</t>
        </is>
      </c>
      <c r="D17" s="50" t="inlineStr">
        <is>
          <t>Affitti passivi</t>
        </is>
      </c>
      <c r="E17" s="51" t="n">
        <v>21888.67</v>
      </c>
      <c r="F17" s="50" t="inlineStr">
        <is>
          <t>Da pagare</t>
        </is>
      </c>
      <c r="G17" s="50" t="n">
        <v>27</v>
      </c>
      <c r="H17" s="50" t="inlineStr">
        <is>
          <t>Bonifico</t>
        </is>
      </c>
      <c r="I17" s="50" t="inlineStr">
        <is>
          <t>Conto secondario</t>
        </is>
      </c>
      <c r="J17" s="52" t="inlineStr">
        <is>
          <t>MEDIA</t>
        </is>
      </c>
    </row>
    <row r="18" ht="20" customHeight="1">
      <c r="A18" s="53" t="inlineStr">
        <is>
          <t>Pagamento</t>
        </is>
      </c>
      <c r="B18" s="50" t="inlineStr">
        <is>
          <t>12/04/2026</t>
        </is>
      </c>
      <c r="C18" s="50" t="inlineStr">
        <is>
          <t>Fornitore C S.p.A.</t>
        </is>
      </c>
      <c r="D18" s="50" t="inlineStr">
        <is>
          <t>Acquisto merci</t>
        </is>
      </c>
      <c r="E18" s="51" t="n">
        <v>10237.05</v>
      </c>
      <c r="F18" s="50" t="inlineStr">
        <is>
          <t>Da pagare</t>
        </is>
      </c>
      <c r="G18" s="50" t="n">
        <v>27</v>
      </c>
      <c r="H18" s="50" t="inlineStr">
        <is>
          <t>PayPal</t>
        </is>
      </c>
      <c r="I18" s="50" t="inlineStr">
        <is>
          <t>Banca principale</t>
        </is>
      </c>
      <c r="J18" s="52" t="inlineStr">
        <is>
          <t>MEDIA</t>
        </is>
      </c>
    </row>
    <row r="19" ht="20" customHeight="1">
      <c r="A19" s="49" t="inlineStr">
        <is>
          <t>Incasso</t>
        </is>
      </c>
      <c r="B19" s="50" t="inlineStr">
        <is>
          <t>15/04/2026</t>
        </is>
      </c>
      <c r="C19" s="50" t="inlineStr">
        <is>
          <t>Cliente D S.r.l.</t>
        </is>
      </c>
      <c r="D19" s="50" t="inlineStr">
        <is>
          <t>Canoni attivi</t>
        </is>
      </c>
      <c r="E19" s="51" t="n">
        <v>19980.88</v>
      </c>
      <c r="F19" s="50" t="inlineStr">
        <is>
          <t>Da incassare</t>
        </is>
      </c>
      <c r="G19" s="50" t="n">
        <v>30</v>
      </c>
      <c r="H19" s="50" t="inlineStr">
        <is>
          <t>PayPal</t>
        </is>
      </c>
      <c r="I19" s="50" t="inlineStr">
        <is>
          <t>Conto risparmio</t>
        </is>
      </c>
      <c r="J19" s="52" t="inlineStr">
        <is>
          <t>MEDIA</t>
        </is>
      </c>
    </row>
    <row r="20" ht="20" customHeight="1">
      <c r="A20" s="54" t="inlineStr">
        <is>
          <t>Pagamento</t>
        </is>
      </c>
      <c r="B20" s="55" t="inlineStr">
        <is>
          <t>19/04/2026</t>
        </is>
      </c>
      <c r="C20" s="55" t="inlineStr">
        <is>
          <t>Fornitore E S.p.A.</t>
        </is>
      </c>
      <c r="D20" s="55" t="inlineStr">
        <is>
          <t>Imposte e tasse</t>
        </is>
      </c>
      <c r="E20" s="56" t="n">
        <v>9528.48</v>
      </c>
      <c r="F20" s="55" t="inlineStr">
        <is>
          <t>Parzialmente pagato</t>
        </is>
      </c>
      <c r="G20" s="55" t="n">
        <v>34</v>
      </c>
      <c r="H20" s="55" t="inlineStr">
        <is>
          <t>Bonifico</t>
        </is>
      </c>
      <c r="I20" s="55" t="inlineStr">
        <is>
          <t>Conto secondario</t>
        </is>
      </c>
      <c r="J20" s="14" t="inlineStr">
        <is>
          <t>BASSA</t>
        </is>
      </c>
    </row>
    <row r="21" ht="20" customHeight="1">
      <c r="A21" s="54" t="inlineStr">
        <is>
          <t>Pagamento</t>
        </is>
      </c>
      <c r="B21" s="55" t="inlineStr">
        <is>
          <t>23/04/2026</t>
        </is>
      </c>
      <c r="C21" s="55" t="inlineStr">
        <is>
          <t>Fornitore H S.p.A.</t>
        </is>
      </c>
      <c r="D21" s="55" t="inlineStr">
        <is>
          <t>Affitti passivi</t>
        </is>
      </c>
      <c r="E21" s="56" t="n">
        <v>5806.35</v>
      </c>
      <c r="F21" s="55" t="inlineStr">
        <is>
          <t>Da pagare</t>
        </is>
      </c>
      <c r="G21" s="55" t="n">
        <v>38</v>
      </c>
      <c r="H21" s="55" t="inlineStr">
        <is>
          <t>Assegno</t>
        </is>
      </c>
      <c r="I21" s="55" t="inlineStr">
        <is>
          <t>Cassa</t>
        </is>
      </c>
      <c r="J21" s="14" t="inlineStr">
        <is>
          <t>BASSA</t>
        </is>
      </c>
    </row>
    <row r="22" ht="20" customHeight="1">
      <c r="A22" s="54" t="inlineStr">
        <is>
          <t>Pagamento</t>
        </is>
      </c>
      <c r="B22" s="55" t="inlineStr">
        <is>
          <t>26/04/2026</t>
        </is>
      </c>
      <c r="C22" s="55" t="inlineStr">
        <is>
          <t>Fornitore F S.p.A.</t>
        </is>
      </c>
      <c r="D22" s="55" t="inlineStr">
        <is>
          <t>Utenze</t>
        </is>
      </c>
      <c r="E22" s="56" t="n">
        <v>14326.47</v>
      </c>
      <c r="F22" s="55" t="inlineStr">
        <is>
          <t>Parzialmente pagato</t>
        </is>
      </c>
      <c r="G22" s="55" t="n">
        <v>41</v>
      </c>
      <c r="H22" s="55" t="inlineStr">
        <is>
          <t>Bonifico</t>
        </is>
      </c>
      <c r="I22" s="55" t="inlineStr">
        <is>
          <t>Conto risparmio</t>
        </is>
      </c>
      <c r="J22" s="14" t="inlineStr">
        <is>
          <t>BASSA</t>
        </is>
      </c>
    </row>
    <row r="23" ht="20" customHeight="1">
      <c r="A23" s="54" t="inlineStr">
        <is>
          <t>Pagamento</t>
        </is>
      </c>
      <c r="B23" s="55" t="inlineStr">
        <is>
          <t>26/04/2026</t>
        </is>
      </c>
      <c r="C23" s="55" t="inlineStr">
        <is>
          <t>Fornitore D S.p.A.</t>
        </is>
      </c>
      <c r="D23" s="55" t="inlineStr">
        <is>
          <t>Utenze</t>
        </is>
      </c>
      <c r="E23" s="56" t="n">
        <v>956.2</v>
      </c>
      <c r="F23" s="55" t="inlineStr">
        <is>
          <t>Parzialmente pagato</t>
        </is>
      </c>
      <c r="G23" s="55" t="n">
        <v>41</v>
      </c>
      <c r="H23" s="55" t="inlineStr">
        <is>
          <t>Assegno</t>
        </is>
      </c>
      <c r="I23" s="55" t="inlineStr">
        <is>
          <t>Conto secondario</t>
        </is>
      </c>
      <c r="J23" s="14" t="inlineStr">
        <is>
          <t>BASSA</t>
        </is>
      </c>
    </row>
    <row r="24" ht="20" customHeight="1">
      <c r="A24" s="54" t="inlineStr">
        <is>
          <t>Pagamento</t>
        </is>
      </c>
      <c r="B24" s="55" t="inlineStr">
        <is>
          <t>28/04/2026</t>
        </is>
      </c>
      <c r="C24" s="55" t="inlineStr">
        <is>
          <t>Fornitore H S.p.A.</t>
        </is>
      </c>
      <c r="D24" s="55" t="inlineStr">
        <is>
          <t>Fornitori servizi</t>
        </is>
      </c>
      <c r="E24" s="56" t="n">
        <v>18495.81</v>
      </c>
      <c r="F24" s="55" t="inlineStr">
        <is>
          <t>Parzialmente pagato</t>
        </is>
      </c>
      <c r="G24" s="55" t="n">
        <v>43</v>
      </c>
      <c r="H24" s="55" t="inlineStr">
        <is>
          <t>Bonifico</t>
        </is>
      </c>
      <c r="I24" s="55" t="inlineStr">
        <is>
          <t>Conto risparmio</t>
        </is>
      </c>
      <c r="J24" s="14" t="inlineStr">
        <is>
          <t>BASSA</t>
        </is>
      </c>
    </row>
    <row r="25" ht="20" customHeight="1">
      <c r="A25" s="54" t="inlineStr">
        <is>
          <t>Pagamento</t>
        </is>
      </c>
      <c r="B25" s="55" t="inlineStr">
        <is>
          <t>28/04/2026</t>
        </is>
      </c>
      <c r="C25" s="55" t="inlineStr">
        <is>
          <t>Fornitore E S.p.A.</t>
        </is>
      </c>
      <c r="D25" s="55" t="inlineStr">
        <is>
          <t>Imposte e tasse</t>
        </is>
      </c>
      <c r="E25" s="56" t="n">
        <v>20182.35</v>
      </c>
      <c r="F25" s="55" t="inlineStr">
        <is>
          <t>Parzialmente pagato</t>
        </is>
      </c>
      <c r="G25" s="55" t="n">
        <v>43</v>
      </c>
      <c r="H25" s="55" t="inlineStr">
        <is>
          <t>PayPal</t>
        </is>
      </c>
      <c r="I25" s="55" t="inlineStr">
        <is>
          <t>Banca principale</t>
        </is>
      </c>
      <c r="J25" s="14" t="inlineStr">
        <is>
          <t>BASSA</t>
        </is>
      </c>
    </row>
    <row r="26" ht="20" customHeight="1">
      <c r="A26" s="14" t="inlineStr">
        <is>
          <t>Incasso</t>
        </is>
      </c>
      <c r="B26" s="55" t="inlineStr">
        <is>
          <t>29/04/2026</t>
        </is>
      </c>
      <c r="C26" s="55" t="inlineStr">
        <is>
          <t>Cliente I S.r.l.</t>
        </is>
      </c>
      <c r="D26" s="55" t="inlineStr">
        <is>
          <t>Rimborsi</t>
        </is>
      </c>
      <c r="E26" s="56" t="n">
        <v>18193.77</v>
      </c>
      <c r="F26" s="55" t="inlineStr">
        <is>
          <t>Parzialmente incassato</t>
        </is>
      </c>
      <c r="G26" s="55" t="n">
        <v>44</v>
      </c>
      <c r="H26" s="55" t="inlineStr">
        <is>
          <t>Assegno</t>
        </is>
      </c>
      <c r="I26" s="55" t="inlineStr">
        <is>
          <t>Cassa</t>
        </is>
      </c>
      <c r="J26" s="14" t="inlineStr">
        <is>
          <t>BASSA</t>
        </is>
      </c>
    </row>
    <row r="27" ht="20" customHeight="1">
      <c r="A27" s="14" t="inlineStr">
        <is>
          <t>Incasso</t>
        </is>
      </c>
      <c r="B27" s="55" t="inlineStr">
        <is>
          <t>01/05/2026</t>
        </is>
      </c>
      <c r="C27" s="55" t="inlineStr">
        <is>
          <t>Cliente C S.r.l.</t>
        </is>
      </c>
      <c r="D27" s="55" t="inlineStr">
        <is>
          <t>Rimborsi</t>
        </is>
      </c>
      <c r="E27" s="56" t="n">
        <v>24921.97</v>
      </c>
      <c r="F27" s="55" t="inlineStr">
        <is>
          <t>Parzialmente incassato</t>
        </is>
      </c>
      <c r="G27" s="55" t="n">
        <v>46</v>
      </c>
      <c r="H27" s="55" t="inlineStr">
        <is>
          <t>Assegno</t>
        </is>
      </c>
      <c r="I27" s="55" t="inlineStr">
        <is>
          <t>Cassa</t>
        </is>
      </c>
      <c r="J27" s="14" t="inlineStr">
        <is>
          <t>BASSA</t>
        </is>
      </c>
    </row>
    <row r="28" ht="20" customHeight="1">
      <c r="A28" s="54" t="inlineStr">
        <is>
          <t>Pagamento</t>
        </is>
      </c>
      <c r="B28" s="55" t="inlineStr">
        <is>
          <t>03/05/2026</t>
        </is>
      </c>
      <c r="C28" s="55" t="inlineStr">
        <is>
          <t>Fornitore G S.p.A.</t>
        </is>
      </c>
      <c r="D28" s="55" t="inlineStr">
        <is>
          <t>Utenze</t>
        </is>
      </c>
      <c r="E28" s="56" t="n">
        <v>1267.61</v>
      </c>
      <c r="F28" s="55" t="inlineStr">
        <is>
          <t>Da pagare</t>
        </is>
      </c>
      <c r="G28" s="55" t="n">
        <v>48</v>
      </c>
      <c r="H28" s="55" t="inlineStr">
        <is>
          <t>Bonifico</t>
        </is>
      </c>
      <c r="I28" s="55" t="inlineStr">
        <is>
          <t>Conto risparmio</t>
        </is>
      </c>
      <c r="J28" s="14" t="inlineStr">
        <is>
          <t>BASSA</t>
        </is>
      </c>
    </row>
    <row r="29" ht="20" customHeight="1">
      <c r="A29" s="54" t="inlineStr">
        <is>
          <t>Pagamento</t>
        </is>
      </c>
      <c r="B29" s="55" t="inlineStr">
        <is>
          <t>06/05/2026</t>
        </is>
      </c>
      <c r="C29" s="55" t="inlineStr">
        <is>
          <t>Fornitore D S.p.A.</t>
        </is>
      </c>
      <c r="D29" s="55" t="inlineStr">
        <is>
          <t>Stipendi</t>
        </is>
      </c>
      <c r="E29" s="56" t="n">
        <v>269.91</v>
      </c>
      <c r="F29" s="55" t="inlineStr">
        <is>
          <t>Parzialmente pagato</t>
        </is>
      </c>
      <c r="G29" s="55" t="n">
        <v>51</v>
      </c>
      <c r="H29" s="55" t="inlineStr">
        <is>
          <t>RID/SDD</t>
        </is>
      </c>
      <c r="I29" s="55" t="inlineStr">
        <is>
          <t>Conto secondario</t>
        </is>
      </c>
      <c r="J29" s="14" t="inlineStr">
        <is>
          <t>BASSA</t>
        </is>
      </c>
    </row>
    <row r="30" ht="20" customHeight="1">
      <c r="A30" s="54" t="inlineStr">
        <is>
          <t>Pagamento</t>
        </is>
      </c>
      <c r="B30" s="55" t="inlineStr">
        <is>
          <t>07/05/2026</t>
        </is>
      </c>
      <c r="C30" s="55" t="inlineStr">
        <is>
          <t>Fornitore H S.p.A.</t>
        </is>
      </c>
      <c r="D30" s="55" t="inlineStr">
        <is>
          <t>Acquisto merci</t>
        </is>
      </c>
      <c r="E30" s="56" t="n">
        <v>12475.63</v>
      </c>
      <c r="F30" s="55" t="inlineStr">
        <is>
          <t>Da pagare</t>
        </is>
      </c>
      <c r="G30" s="55" t="n">
        <v>52</v>
      </c>
      <c r="H30" s="55" t="inlineStr">
        <is>
          <t>RID/SDD</t>
        </is>
      </c>
      <c r="I30" s="55" t="inlineStr">
        <is>
          <t>Banca principale</t>
        </is>
      </c>
      <c r="J30" s="14" t="inlineStr">
        <is>
          <t>BASSA</t>
        </is>
      </c>
    </row>
    <row r="31" ht="20" customHeight="1">
      <c r="A31" s="14" t="inlineStr">
        <is>
          <t>Incasso</t>
        </is>
      </c>
      <c r="B31" s="55" t="inlineStr">
        <is>
          <t>07/05/2026</t>
        </is>
      </c>
      <c r="C31" s="55" t="inlineStr">
        <is>
          <t>Cliente G S.r.l.</t>
        </is>
      </c>
      <c r="D31" s="55" t="inlineStr">
        <is>
          <t>Altro incasso</t>
        </is>
      </c>
      <c r="E31" s="56" t="n">
        <v>18143.01</v>
      </c>
      <c r="F31" s="55" t="inlineStr">
        <is>
          <t>Da incassare</t>
        </is>
      </c>
      <c r="G31" s="55" t="n">
        <v>52</v>
      </c>
      <c r="H31" s="55" t="inlineStr">
        <is>
          <t>PayPal</t>
        </is>
      </c>
      <c r="I31" s="55" t="inlineStr">
        <is>
          <t>Conto secondario</t>
        </is>
      </c>
      <c r="J31" s="14" t="inlineStr">
        <is>
          <t>BASSA</t>
        </is>
      </c>
    </row>
    <row r="32" ht="20" customHeight="1">
      <c r="A32" s="54" t="inlineStr">
        <is>
          <t>Pagamento</t>
        </is>
      </c>
      <c r="B32" s="55" t="inlineStr">
        <is>
          <t>08/05/2026</t>
        </is>
      </c>
      <c r="C32" s="55" t="inlineStr">
        <is>
          <t>Fornitore G S.p.A.</t>
        </is>
      </c>
      <c r="D32" s="55" t="inlineStr">
        <is>
          <t>Affitti passivi</t>
        </is>
      </c>
      <c r="E32" s="56" t="n">
        <v>4200.56</v>
      </c>
      <c r="F32" s="55" t="inlineStr">
        <is>
          <t>Da pagare</t>
        </is>
      </c>
      <c r="G32" s="55" t="n">
        <v>53</v>
      </c>
      <c r="H32" s="55" t="inlineStr">
        <is>
          <t>Contanti</t>
        </is>
      </c>
      <c r="I32" s="55" t="inlineStr">
        <is>
          <t>Banca principale</t>
        </is>
      </c>
      <c r="J32" s="14" t="inlineStr">
        <is>
          <t>BASSA</t>
        </is>
      </c>
    </row>
    <row r="33" ht="20" customHeight="1">
      <c r="A33" s="14" t="inlineStr">
        <is>
          <t>Incasso</t>
        </is>
      </c>
      <c r="B33" s="55" t="inlineStr">
        <is>
          <t>09/05/2026</t>
        </is>
      </c>
      <c r="C33" s="55" t="inlineStr">
        <is>
          <t>Cliente J S.r.l.</t>
        </is>
      </c>
      <c r="D33" s="55" t="inlineStr">
        <is>
          <t>Vendite prodotti</t>
        </is>
      </c>
      <c r="E33" s="56" t="n">
        <v>23713.7</v>
      </c>
      <c r="F33" s="55" t="inlineStr">
        <is>
          <t>Parzialmente incassato</t>
        </is>
      </c>
      <c r="G33" s="55" t="n">
        <v>54</v>
      </c>
      <c r="H33" s="55" t="inlineStr">
        <is>
          <t>Contanti</t>
        </is>
      </c>
      <c r="I33" s="55" t="inlineStr">
        <is>
          <t>Conto secondario</t>
        </is>
      </c>
      <c r="J33" s="14" t="inlineStr">
        <is>
          <t>BASSA</t>
        </is>
      </c>
    </row>
    <row r="34" ht="20" customHeight="1">
      <c r="A34" s="14" t="inlineStr">
        <is>
          <t>Incasso</t>
        </is>
      </c>
      <c r="B34" s="55" t="inlineStr">
        <is>
          <t>13/05/2026</t>
        </is>
      </c>
      <c r="C34" s="55" t="inlineStr">
        <is>
          <t>Cliente E S.r.l.</t>
        </is>
      </c>
      <c r="D34" s="55" t="inlineStr">
        <is>
          <t>Rimborsi</t>
        </is>
      </c>
      <c r="E34" s="56" t="n">
        <v>11497.31</v>
      </c>
      <c r="F34" s="55" t="inlineStr">
        <is>
          <t>Parzialmente incassato</t>
        </is>
      </c>
      <c r="G34" s="55" t="n">
        <v>58</v>
      </c>
      <c r="H34" s="55" t="inlineStr">
        <is>
          <t>Bonifico</t>
        </is>
      </c>
      <c r="I34" s="55" t="inlineStr">
        <is>
          <t>Conto risparmio</t>
        </is>
      </c>
      <c r="J34" s="14" t="inlineStr">
        <is>
          <t>BASSA</t>
        </is>
      </c>
    </row>
    <row r="35" ht="20" customHeight="1">
      <c r="A35" s="54" t="inlineStr">
        <is>
          <t>Pagamento</t>
        </is>
      </c>
      <c r="B35" s="55" t="inlineStr">
        <is>
          <t>17/05/2026</t>
        </is>
      </c>
      <c r="C35" s="55" t="inlineStr">
        <is>
          <t>Fornitore D S.p.A.</t>
        </is>
      </c>
      <c r="D35" s="55" t="inlineStr">
        <is>
          <t>Acquisto merci</t>
        </is>
      </c>
      <c r="E35" s="56" t="n">
        <v>24684.13</v>
      </c>
      <c r="F35" s="55" t="inlineStr">
        <is>
          <t>Parzialmente pagato</t>
        </is>
      </c>
      <c r="G35" s="55" t="n">
        <v>62</v>
      </c>
      <c r="H35" s="55" t="inlineStr">
        <is>
          <t>Carta di credito</t>
        </is>
      </c>
      <c r="I35" s="55" t="inlineStr">
        <is>
          <t>Conto secondario</t>
        </is>
      </c>
      <c r="J35" s="14" t="inlineStr">
        <is>
          <t>BASSA</t>
        </is>
      </c>
    </row>
    <row r="36" ht="20" customHeight="1">
      <c r="A36" s="14" t="inlineStr">
        <is>
          <t>Incasso</t>
        </is>
      </c>
      <c r="B36" s="55" t="inlineStr">
        <is>
          <t>18/05/2026</t>
        </is>
      </c>
      <c r="C36" s="55" t="inlineStr">
        <is>
          <t>Cliente G S.r.l.</t>
        </is>
      </c>
      <c r="D36" s="55" t="inlineStr">
        <is>
          <t>Altro incasso</t>
        </is>
      </c>
      <c r="E36" s="56" t="n">
        <v>421.34</v>
      </c>
      <c r="F36" s="55" t="inlineStr">
        <is>
          <t>Parzialmente incassato</t>
        </is>
      </c>
      <c r="G36" s="55" t="n">
        <v>63</v>
      </c>
      <c r="H36" s="55" t="inlineStr">
        <is>
          <t>RID/SDD</t>
        </is>
      </c>
      <c r="I36" s="55" t="inlineStr">
        <is>
          <t>Conto risparmio</t>
        </is>
      </c>
      <c r="J36" s="14" t="inlineStr">
        <is>
          <t>BASSA</t>
        </is>
      </c>
    </row>
    <row r="37" ht="20" customHeight="1">
      <c r="A37" s="14" t="inlineStr">
        <is>
          <t>Incasso</t>
        </is>
      </c>
      <c r="B37" s="55" t="inlineStr">
        <is>
          <t>23/05/2026</t>
        </is>
      </c>
      <c r="C37" s="55" t="inlineStr">
        <is>
          <t>Cliente F S.r.l.</t>
        </is>
      </c>
      <c r="D37" s="55" t="inlineStr">
        <is>
          <t>Canoni attivi</t>
        </is>
      </c>
      <c r="E37" s="56" t="n">
        <v>5059.92</v>
      </c>
      <c r="F37" s="55" t="inlineStr">
        <is>
          <t>Parzialmente incassato</t>
        </is>
      </c>
      <c r="G37" s="55" t="n">
        <v>68</v>
      </c>
      <c r="H37" s="55" t="inlineStr">
        <is>
          <t>RID/SDD</t>
        </is>
      </c>
      <c r="I37" s="55" t="inlineStr">
        <is>
          <t>Cassa</t>
        </is>
      </c>
      <c r="J37" s="14" t="inlineStr">
        <is>
          <t>BASSA</t>
        </is>
      </c>
    </row>
    <row r="38" ht="20" customHeight="1">
      <c r="A38" s="14" t="inlineStr">
        <is>
          <t>Incasso</t>
        </is>
      </c>
      <c r="B38" s="55" t="inlineStr">
        <is>
          <t>25/05/2026</t>
        </is>
      </c>
      <c r="C38" s="55" t="inlineStr">
        <is>
          <t>Cliente H S.r.l.</t>
        </is>
      </c>
      <c r="D38" s="55" t="inlineStr">
        <is>
          <t>Rimborsi</t>
        </is>
      </c>
      <c r="E38" s="56" t="n">
        <v>23847.01</v>
      </c>
      <c r="F38" s="55" t="inlineStr">
        <is>
          <t>Parzialmente incassato</t>
        </is>
      </c>
      <c r="G38" s="55" t="n">
        <v>70</v>
      </c>
      <c r="H38" s="55" t="inlineStr">
        <is>
          <t>Carta di credito</t>
        </is>
      </c>
      <c r="I38" s="55" t="inlineStr">
        <is>
          <t>Conto risparmio</t>
        </is>
      </c>
      <c r="J38" s="14" t="inlineStr">
        <is>
          <t>BASSA</t>
        </is>
      </c>
    </row>
    <row r="39" ht="20" customHeight="1">
      <c r="A39" s="54" t="inlineStr">
        <is>
          <t>Pagamento</t>
        </is>
      </c>
      <c r="B39" s="55" t="inlineStr">
        <is>
          <t>29/05/2026</t>
        </is>
      </c>
      <c r="C39" s="55" t="inlineStr">
        <is>
          <t>Fornitore F S.p.A.</t>
        </is>
      </c>
      <c r="D39" s="55" t="inlineStr">
        <is>
          <t>Altro pagamento</t>
        </is>
      </c>
      <c r="E39" s="56" t="n">
        <v>5782.62</v>
      </c>
      <c r="F39" s="55" t="inlineStr">
        <is>
          <t>Da pagare</t>
        </is>
      </c>
      <c r="G39" s="55" t="n">
        <v>74</v>
      </c>
      <c r="H39" s="55" t="inlineStr">
        <is>
          <t>Contanti</t>
        </is>
      </c>
      <c r="I39" s="55" t="inlineStr">
        <is>
          <t>Banca principale</t>
        </is>
      </c>
      <c r="J39" s="14" t="inlineStr">
        <is>
          <t>BASSA</t>
        </is>
      </c>
    </row>
    <row r="40" ht="20" customHeight="1">
      <c r="A40" s="14" t="inlineStr">
        <is>
          <t>Incasso</t>
        </is>
      </c>
      <c r="B40" s="55" t="inlineStr">
        <is>
          <t>29/05/2026</t>
        </is>
      </c>
      <c r="C40" s="55" t="inlineStr">
        <is>
          <t>Cliente J S.r.l.</t>
        </is>
      </c>
      <c r="D40" s="55" t="inlineStr">
        <is>
          <t>Canoni attivi</t>
        </is>
      </c>
      <c r="E40" s="56" t="n">
        <v>10094.52</v>
      </c>
      <c r="F40" s="55" t="inlineStr">
        <is>
          <t>Parzialmente incassato</t>
        </is>
      </c>
      <c r="G40" s="55" t="n">
        <v>74</v>
      </c>
      <c r="H40" s="55" t="inlineStr">
        <is>
          <t>RID/SDD</t>
        </is>
      </c>
      <c r="I40" s="55" t="inlineStr">
        <is>
          <t>Conto secondario</t>
        </is>
      </c>
      <c r="J40" s="14" t="inlineStr">
        <is>
          <t>BASSA</t>
        </is>
      </c>
    </row>
    <row r="41" ht="20" customHeight="1">
      <c r="A41" s="54" t="inlineStr">
        <is>
          <t>Pagamento</t>
        </is>
      </c>
      <c r="B41" s="55" t="inlineStr">
        <is>
          <t>30/05/2026</t>
        </is>
      </c>
      <c r="C41" s="55" t="inlineStr">
        <is>
          <t>Fornitore C S.p.A.</t>
        </is>
      </c>
      <c r="D41" s="55" t="inlineStr">
        <is>
          <t>Affitti passivi</t>
        </is>
      </c>
      <c r="E41" s="56" t="n">
        <v>9022.33</v>
      </c>
      <c r="F41" s="55" t="inlineStr">
        <is>
          <t>Parzialmente pagato</t>
        </is>
      </c>
      <c r="G41" s="55" t="n">
        <v>75</v>
      </c>
      <c r="H41" s="55" t="inlineStr">
        <is>
          <t>Carta di credito</t>
        </is>
      </c>
      <c r="I41" s="55" t="inlineStr">
        <is>
          <t>Cassa</t>
        </is>
      </c>
      <c r="J41" s="14" t="inlineStr">
        <is>
          <t>BASSA</t>
        </is>
      </c>
    </row>
    <row r="42" ht="20" customHeight="1">
      <c r="A42" s="14" t="inlineStr">
        <is>
          <t>Incasso</t>
        </is>
      </c>
      <c r="B42" s="55" t="inlineStr">
        <is>
          <t>06/06/2026</t>
        </is>
      </c>
      <c r="C42" s="55" t="inlineStr">
        <is>
          <t>Cliente I S.r.l.</t>
        </is>
      </c>
      <c r="D42" s="55" t="inlineStr">
        <is>
          <t>Vendite prodotti</t>
        </is>
      </c>
      <c r="E42" s="56" t="n">
        <v>6970.58</v>
      </c>
      <c r="F42" s="55" t="inlineStr">
        <is>
          <t>Da incassare</t>
        </is>
      </c>
      <c r="G42" s="55" t="n">
        <v>82</v>
      </c>
      <c r="H42" s="55" t="inlineStr">
        <is>
          <t>RID/SDD</t>
        </is>
      </c>
      <c r="I42" s="55" t="inlineStr">
        <is>
          <t>Cassa</t>
        </is>
      </c>
      <c r="J42" s="14" t="inlineStr">
        <is>
          <t>BASSA</t>
        </is>
      </c>
    </row>
    <row r="43" ht="20" customHeight="1">
      <c r="A43" s="14" t="inlineStr">
        <is>
          <t>Incasso</t>
        </is>
      </c>
      <c r="B43" s="55" t="inlineStr">
        <is>
          <t>08/06/2026</t>
        </is>
      </c>
      <c r="C43" s="55" t="inlineStr">
        <is>
          <t>Cliente F S.r.l.</t>
        </is>
      </c>
      <c r="D43" s="55" t="inlineStr">
        <is>
          <t>Altro incasso</t>
        </is>
      </c>
      <c r="E43" s="56" t="n">
        <v>18926.45</v>
      </c>
      <c r="F43" s="55" t="inlineStr">
        <is>
          <t>Parzialmente incassato</t>
        </is>
      </c>
      <c r="G43" s="55" t="n">
        <v>84</v>
      </c>
      <c r="H43" s="55" t="inlineStr">
        <is>
          <t>PayPal</t>
        </is>
      </c>
      <c r="I43" s="55" t="inlineStr">
        <is>
          <t>Conto secondario</t>
        </is>
      </c>
      <c r="J43" s="14" t="inlineStr">
        <is>
          <t>BASSA</t>
        </is>
      </c>
    </row>
    <row r="44" ht="20" customHeight="1">
      <c r="A44" s="54" t="inlineStr">
        <is>
          <t>Pagamento</t>
        </is>
      </c>
      <c r="B44" s="55" t="inlineStr">
        <is>
          <t>09/06/2026</t>
        </is>
      </c>
      <c r="C44" s="55" t="inlineStr">
        <is>
          <t>Fornitore D S.p.A.</t>
        </is>
      </c>
      <c r="D44" s="55" t="inlineStr">
        <is>
          <t>Utenze</t>
        </is>
      </c>
      <c r="E44" s="56" t="n">
        <v>2040.18</v>
      </c>
      <c r="F44" s="55" t="inlineStr">
        <is>
          <t>Parzialmente pagato</t>
        </is>
      </c>
      <c r="G44" s="55" t="n">
        <v>85</v>
      </c>
      <c r="H44" s="55" t="inlineStr">
        <is>
          <t>Contanti</t>
        </is>
      </c>
      <c r="I44" s="55" t="inlineStr">
        <is>
          <t>Banca principale</t>
        </is>
      </c>
      <c r="J44" s="14" t="inlineStr">
        <is>
          <t>BASSA</t>
        </is>
      </c>
    </row>
    <row r="45" ht="20" customHeight="1">
      <c r="A45" s="14" t="inlineStr">
        <is>
          <t>Incasso</t>
        </is>
      </c>
      <c r="B45" s="55" t="inlineStr">
        <is>
          <t>11/06/2026</t>
        </is>
      </c>
      <c r="C45" s="55" t="inlineStr">
        <is>
          <t>Cliente I S.r.l.</t>
        </is>
      </c>
      <c r="D45" s="55" t="inlineStr">
        <is>
          <t>Vendite prodotti</t>
        </is>
      </c>
      <c r="E45" s="56" t="n">
        <v>10888.89</v>
      </c>
      <c r="F45" s="55" t="inlineStr">
        <is>
          <t>Parzialmente incassato</t>
        </is>
      </c>
      <c r="G45" s="55" t="n">
        <v>87</v>
      </c>
      <c r="H45" s="55" t="inlineStr">
        <is>
          <t>PayPal</t>
        </is>
      </c>
      <c r="I45" s="55" t="inlineStr">
        <is>
          <t>Conto secondario</t>
        </is>
      </c>
      <c r="J45" s="14" t="inlineStr">
        <is>
          <t>BASSA</t>
        </is>
      </c>
    </row>
    <row r="46" ht="20" customHeight="1">
      <c r="A46" s="14" t="inlineStr">
        <is>
          <t>Incasso</t>
        </is>
      </c>
      <c r="B46" s="55" t="inlineStr">
        <is>
          <t>12/06/2026</t>
        </is>
      </c>
      <c r="C46" s="55" t="inlineStr">
        <is>
          <t>Cliente B S.r.l.</t>
        </is>
      </c>
      <c r="D46" s="55" t="inlineStr">
        <is>
          <t>Prestazioni servizi</t>
        </is>
      </c>
      <c r="E46" s="56" t="n">
        <v>17097.5</v>
      </c>
      <c r="F46" s="55" t="inlineStr">
        <is>
          <t>Parzialmente incassato</t>
        </is>
      </c>
      <c r="G46" s="55" t="n">
        <v>88</v>
      </c>
      <c r="H46" s="55" t="inlineStr">
        <is>
          <t>Bonifico</t>
        </is>
      </c>
      <c r="I46" s="55" t="inlineStr">
        <is>
          <t>Conto secondario</t>
        </is>
      </c>
      <c r="J46" s="14" t="inlineStr">
        <is>
          <t>BASSA</t>
        </is>
      </c>
    </row>
  </sheetData>
  <mergeCells count="3">
    <mergeCell ref="A1:J1"/>
    <mergeCell ref="A2:J2"/>
    <mergeCell ref="A4:J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J9"/>
  <sheetViews>
    <sheetView workbookViewId="0">
      <selection activeCell="A1" sqref="A1"/>
    </sheetView>
  </sheetViews>
  <sheetFormatPr baseColWidth="8" defaultRowHeight="15"/>
  <sheetData>
    <row r="2">
      <c r="A2" s="57" t="inlineStr">
        <is>
          <t>AZIENDA</t>
        </is>
      </c>
      <c r="B2" t="inlineStr">
        <is>
          <t>La Mia Azienda S.r.l.</t>
        </is>
      </c>
      <c r="D2" s="57" t="inlineStr">
        <is>
          <t>Categorie Incassi</t>
        </is>
      </c>
      <c r="F2" s="57" t="inlineStr">
        <is>
          <t>Categorie Pagamenti</t>
        </is>
      </c>
      <c r="H2" s="57" t="inlineStr">
        <is>
          <t>Metodi Pagamento</t>
        </is>
      </c>
      <c r="J2" s="57" t="inlineStr">
        <is>
          <t>Conti</t>
        </is>
      </c>
    </row>
    <row r="3">
      <c r="A3" s="57" t="inlineStr">
        <is>
          <t>P_IVA</t>
        </is>
      </c>
      <c r="B3" t="inlineStr">
        <is>
          <t>IT12345678901</t>
        </is>
      </c>
      <c r="D3" t="inlineStr">
        <is>
          <t>Vendite prodotti</t>
        </is>
      </c>
      <c r="F3" t="inlineStr">
        <is>
          <t>Acquisto merci</t>
        </is>
      </c>
      <c r="H3" t="inlineStr">
        <is>
          <t>Bonifico</t>
        </is>
      </c>
      <c r="J3" t="inlineStr">
        <is>
          <t>Banca principale</t>
        </is>
      </c>
    </row>
    <row r="4">
      <c r="A4" s="57" t="inlineStr">
        <is>
          <t>ANNO_RIFE</t>
        </is>
      </c>
      <c r="B4" t="n">
        <v>2026</v>
      </c>
      <c r="D4" t="inlineStr">
        <is>
          <t>Prestazioni servizi</t>
        </is>
      </c>
      <c r="F4" t="inlineStr">
        <is>
          <t>Stipendi</t>
        </is>
      </c>
      <c r="H4" t="inlineStr">
        <is>
          <t>Contanti</t>
        </is>
      </c>
      <c r="J4" t="inlineStr">
        <is>
          <t>Cassa</t>
        </is>
      </c>
    </row>
    <row r="5">
      <c r="A5" s="57" t="inlineStr">
        <is>
          <t>SALDO_INIZIALE_BANCA</t>
        </is>
      </c>
      <c r="B5" t="n">
        <v>25000</v>
      </c>
      <c r="D5" t="inlineStr">
        <is>
          <t>Canoni attivi</t>
        </is>
      </c>
      <c r="F5" t="inlineStr">
        <is>
          <t>Affitti passivi</t>
        </is>
      </c>
      <c r="H5" t="inlineStr">
        <is>
          <t>Carta di credito</t>
        </is>
      </c>
      <c r="J5" t="inlineStr">
        <is>
          <t>Conto secondario</t>
        </is>
      </c>
    </row>
    <row r="6">
      <c r="A6" s="57" t="inlineStr">
        <is>
          <t>SALDO_INIZIALE_CASSA</t>
        </is>
      </c>
      <c r="B6" t="n">
        <v>1500</v>
      </c>
      <c r="D6" t="inlineStr">
        <is>
          <t>Rimborsi</t>
        </is>
      </c>
      <c r="F6" t="inlineStr">
        <is>
          <t>Utenze</t>
        </is>
      </c>
      <c r="H6" t="inlineStr">
        <is>
          <t>RID/SDD</t>
        </is>
      </c>
      <c r="J6" t="inlineStr">
        <is>
          <t>Conto risparmio</t>
        </is>
      </c>
    </row>
    <row r="7">
      <c r="A7" s="57" t="inlineStr">
        <is>
          <t>IVA_STANDARD</t>
        </is>
      </c>
      <c r="B7" t="n">
        <v>0.22</v>
      </c>
      <c r="D7" t="inlineStr">
        <is>
          <t>Anticipi clienti</t>
        </is>
      </c>
      <c r="F7" t="inlineStr">
        <is>
          <t>Fornitori servizi</t>
        </is>
      </c>
      <c r="H7" t="inlineStr">
        <is>
          <t>Assegno</t>
        </is>
      </c>
    </row>
    <row r="8">
      <c r="A8" s="57" t="inlineStr">
        <is>
          <t>IVA_RIDOTTA</t>
        </is>
      </c>
      <c r="B8" t="n">
        <v>0.1</v>
      </c>
      <c r="D8" t="inlineStr">
        <is>
          <t>Altro incasso</t>
        </is>
      </c>
      <c r="F8" t="inlineStr">
        <is>
          <t>Imposte e tasse</t>
        </is>
      </c>
      <c r="H8" t="inlineStr">
        <is>
          <t>PayPal</t>
        </is>
      </c>
    </row>
    <row r="9">
      <c r="A9" s="57" t="inlineStr">
        <is>
          <t>RESPONSABILE</t>
        </is>
      </c>
      <c r="B9" t="inlineStr">
        <is>
          <t>Mario Rossi</t>
        </is>
      </c>
      <c r="F9" t="inlineStr">
        <is>
          <t>Altro pagamento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4B8A6"/>
    <outlinePr summaryBelow="1" summaryRight="1"/>
    <pageSetUpPr/>
  </sheetPr>
  <dimension ref="A1:E31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40" customHeight="1">
      <c r="A1" s="58" t="inlineStr">
        <is>
          <t>GUIDA ALL'UTILIZZO — GESTIONE INCASSI E PAGAMENTI</t>
        </is>
      </c>
    </row>
    <row r="2" ht="20" customHeight="1">
      <c r="A2" s="2" t="inlineStr">
        <is>
          <t>Versione: 1.0  |  Data: 16/03/2026</t>
        </is>
      </c>
    </row>
    <row r="4" ht="8" customHeight="1"/>
    <row r="5" ht="28" customHeight="1">
      <c r="A5" s="27" t="inlineStr">
        <is>
          <t>STRUTTURA DELLA CARTELLA DI LAVORO</t>
        </is>
      </c>
    </row>
    <row r="6" ht="28" customHeight="1">
      <c r="A6" s="59" t="inlineStr">
        <is>
          <t>Prima Nota</t>
        </is>
      </c>
      <c r="B6" s="12" t="inlineStr">
        <is>
          <t>Registro completo di tutti gli incassi e pagamenti. Inserire ogni movimento con data, importo, categoria e stato.</t>
        </is>
      </c>
      <c r="C6" s="60" t="n"/>
      <c r="D6" s="60" t="n"/>
      <c r="E6" s="61" t="n"/>
    </row>
    <row r="7" ht="28" customHeight="1">
      <c r="A7" s="59" t="inlineStr">
        <is>
          <t>Incassi</t>
        </is>
      </c>
      <c r="B7" s="12" t="inlineStr">
        <is>
          <t>Registro dettagliato delle sole entrate. Traccia fatture attive, stati di incasso e date di riscossione.</t>
        </is>
      </c>
      <c r="C7" s="60" t="n"/>
      <c r="D7" s="60" t="n"/>
      <c r="E7" s="61" t="n"/>
    </row>
    <row r="8" ht="28" customHeight="1">
      <c r="A8" s="59" t="inlineStr">
        <is>
          <t>Pagamenti</t>
        </is>
      </c>
      <c r="B8" s="12" t="inlineStr">
        <is>
          <t>Registro dettagliato delle sole uscite. Monitora scadenze, stati di pagamento e fornitori.</t>
        </is>
      </c>
      <c r="C8" s="60" t="n"/>
      <c r="D8" s="60" t="n"/>
      <c r="E8" s="61" t="n"/>
    </row>
    <row r="9" ht="28" customHeight="1">
      <c r="A9" s="59" t="inlineStr">
        <is>
          <t>Riepilogo Mensile</t>
        </is>
      </c>
      <c r="B9" s="12" t="inlineStr">
        <is>
          <t>Prospetto aggregato per mese con grafici di andamento. I dati vengono calcolati automaticamente.</t>
        </is>
      </c>
      <c r="C9" s="60" t="n"/>
      <c r="D9" s="60" t="n"/>
      <c r="E9" s="61" t="n"/>
    </row>
    <row r="10" ht="28" customHeight="1">
      <c r="A10" s="59" t="inlineStr">
        <is>
          <t>Scadenzario</t>
        </is>
      </c>
      <c r="B10" s="12" t="inlineStr">
        <is>
          <t>Vista prioritizzata delle scadenze imminenti. Usa i colori per identificare urgenze e ritardi.</t>
        </is>
      </c>
      <c r="C10" s="60" t="n"/>
      <c r="D10" s="60" t="n"/>
      <c r="E10" s="61" t="n"/>
    </row>
    <row r="11" ht="8" customHeight="1"/>
    <row r="12" ht="28" customHeight="1">
      <c r="A12" s="34" t="inlineStr">
        <is>
          <t>COME INSERIRE I DATI</t>
        </is>
      </c>
    </row>
    <row r="13" ht="28" customHeight="1">
      <c r="A13" s="59" t="inlineStr">
        <is>
          <t>Campi obbligatori</t>
        </is>
      </c>
      <c r="B13" s="12" t="inlineStr">
        <is>
          <t>Data, Importo, Categoria e Stato sono sempre obbligatori per ogni movimento.</t>
        </is>
      </c>
      <c r="C13" s="60" t="n"/>
      <c r="D13" s="60" t="n"/>
      <c r="E13" s="61" t="n"/>
    </row>
    <row r="14" ht="28" customHeight="1">
      <c r="A14" s="59" t="inlineStr">
        <is>
          <t>Stato documento</t>
        </is>
      </c>
      <c r="B14" s="12" t="inlineStr">
        <is>
          <t>Usare il menu a tendina: scegliere lo stato corretto tra quelli disponibili.</t>
        </is>
      </c>
      <c r="C14" s="60" t="n"/>
      <c r="D14" s="60" t="n"/>
      <c r="E14" s="61" t="n"/>
    </row>
    <row r="15" ht="28" customHeight="1">
      <c r="A15" s="59" t="inlineStr">
        <is>
          <t>Metodo di pagamento</t>
        </is>
      </c>
      <c r="B15" s="12" t="inlineStr">
        <is>
          <t>Selezionare dal menu a tendina. Per bonifici indicare sempre il conto di riferimento.</t>
        </is>
      </c>
      <c r="C15" s="60" t="n"/>
      <c r="D15" s="60" t="n"/>
      <c r="E15" s="61" t="n"/>
    </row>
    <row r="16" ht="28" customHeight="1">
      <c r="A16" s="59" t="inlineStr">
        <is>
          <t>Importo IVA</t>
        </is>
      </c>
      <c r="B16" s="12" t="inlineStr">
        <is>
          <t>Inserire la percentuale IVA nella colonna apposita; l'importo IVA si calcola automaticamente.</t>
        </is>
      </c>
      <c r="C16" s="60" t="n"/>
      <c r="D16" s="60" t="n"/>
      <c r="E16" s="61" t="n"/>
    </row>
    <row r="17" ht="28" customHeight="1">
      <c r="A17" s="59" t="inlineStr">
        <is>
          <t>Note e riferimenti</t>
        </is>
      </c>
      <c r="B17" s="12" t="inlineStr">
        <is>
          <t>Usare le colonne Note e Rif. Esterno per collegare documenti esterni (ordini, contratti).</t>
        </is>
      </c>
      <c r="C17" s="60" t="n"/>
      <c r="D17" s="60" t="n"/>
      <c r="E17" s="61" t="n"/>
    </row>
    <row r="18" ht="8" customHeight="1"/>
    <row r="19" ht="28" customHeight="1">
      <c r="A19" s="27" t="inlineStr">
        <is>
          <t>CODICI COLORE</t>
        </is>
      </c>
    </row>
    <row r="20" ht="28" customHeight="1">
      <c r="A20" s="59" t="inlineStr">
        <is>
          <t>Verde (sfondo)</t>
        </is>
      </c>
      <c r="B20" s="12" t="inlineStr">
        <is>
          <t>Movimento incassato/pagato regolarmente.</t>
        </is>
      </c>
      <c r="C20" s="60" t="n"/>
      <c r="D20" s="60" t="n"/>
      <c r="E20" s="61" t="n"/>
    </row>
    <row r="21" ht="28" customHeight="1">
      <c r="A21" s="59" t="inlineStr">
        <is>
          <t>Rosso (sfondo)</t>
        </is>
      </c>
      <c r="B21" s="12" t="inlineStr">
        <is>
          <t>Scaduto, in ritardo o annullato. Richiede attenzione immediata.</t>
        </is>
      </c>
      <c r="C21" s="60" t="n"/>
      <c r="D21" s="60" t="n"/>
      <c r="E21" s="61" t="n"/>
    </row>
    <row r="22" ht="28" customHeight="1">
      <c r="A22" s="59" t="inlineStr">
        <is>
          <t>Giallo (sfondo)</t>
        </is>
      </c>
      <c r="B22" s="12" t="inlineStr">
        <is>
          <t>Scadenza imminente (entro 7 giorni). Agire al più presto.</t>
        </is>
      </c>
      <c r="C22" s="60" t="n"/>
      <c r="D22" s="60" t="n"/>
      <c r="E22" s="61" t="n"/>
    </row>
    <row r="23" ht="28" customHeight="1">
      <c r="A23" s="59" t="inlineStr">
        <is>
          <t>Blu (sfondo)</t>
        </is>
      </c>
      <c r="B23" s="12" t="inlineStr">
        <is>
          <t>In attesa, scadenza nei prossimi 30 giorni.</t>
        </is>
      </c>
      <c r="C23" s="60" t="n"/>
      <c r="D23" s="60" t="n"/>
      <c r="E23" s="61" t="n"/>
    </row>
    <row r="24" ht="28" customHeight="1">
      <c r="A24" s="59" t="inlineStr">
        <is>
          <t>Giallo tenue (cella input)</t>
        </is>
      </c>
      <c r="B24" s="12" t="inlineStr">
        <is>
          <t>Celle di inserimento dati. Compilare a mano.</t>
        </is>
      </c>
      <c r="C24" s="60" t="n"/>
      <c r="D24" s="60" t="n"/>
      <c r="E24" s="61" t="n"/>
    </row>
    <row r="25" ht="8" customHeight="1"/>
    <row r="26" ht="28" customHeight="1">
      <c r="A26" s="34" t="inlineStr">
        <is>
          <t>NOTE TECNICHE</t>
        </is>
      </c>
    </row>
    <row r="27" ht="28" customHeight="1">
      <c r="A27" s="59" t="inlineStr">
        <is>
          <t>Protezione fogli</t>
        </is>
      </c>
      <c r="B27" s="12" t="inlineStr">
        <is>
          <t>Il foglio Parametri è nascosto. Non modificare i nomi delle categorie senza aggiornare le validazioni.</t>
        </is>
      </c>
      <c r="C27" s="60" t="n"/>
      <c r="D27" s="60" t="n"/>
      <c r="E27" s="61" t="n"/>
    </row>
    <row r="28" ht="28" customHeight="1">
      <c r="A28" s="59" t="inlineStr">
        <is>
          <t>Aggiornamento dati</t>
        </is>
      </c>
      <c r="B28" s="12" t="inlineStr">
        <is>
          <t>I KPI nel foglio Prima Nota si aggiornano automaticamente ad ogni modifica.</t>
        </is>
      </c>
      <c r="C28" s="60" t="n"/>
      <c r="D28" s="60" t="n"/>
      <c r="E28" s="61" t="n"/>
    </row>
    <row r="29" ht="28" customHeight="1">
      <c r="A29" s="59" t="inlineStr">
        <is>
          <t>Backup</t>
        </is>
      </c>
      <c r="B29" s="12" t="inlineStr">
        <is>
          <t>Si consiglia di salvare una copia del file alla fine di ogni mese con il nome del periodo (es: PN_Gen_2025.xlsx).</t>
        </is>
      </c>
      <c r="C29" s="60" t="n"/>
      <c r="D29" s="60" t="n"/>
      <c r="E29" s="61" t="n"/>
    </row>
    <row r="30" ht="28" customHeight="1">
      <c r="A30" s="59" t="inlineStr">
        <is>
          <t>Estensione</t>
        </is>
      </c>
      <c r="B30" s="12" t="inlineStr">
        <is>
          <t>Per aggiungere nuove categorie, modificare la colonna D e F del foglio Parametri.</t>
        </is>
      </c>
      <c r="C30" s="60" t="n"/>
      <c r="D30" s="60" t="n"/>
      <c r="E30" s="61" t="n"/>
    </row>
    <row r="31" ht="28" customHeight="1">
      <c r="A31" s="59" t="inlineStr">
        <is>
          <t>Stampa</t>
        </is>
      </c>
      <c r="B31" s="12" t="inlineStr">
        <is>
          <t>Le intestazioni di colonna si ripetono automaticamente su ogni pagina stampata.</t>
        </is>
      </c>
      <c r="C31" s="60" t="n"/>
      <c r="D31" s="60" t="n"/>
      <c r="E31" s="61" t="n"/>
    </row>
  </sheetData>
  <mergeCells count="26">
    <mergeCell ref="A1:E1"/>
    <mergeCell ref="A2:E2"/>
    <mergeCell ref="A5:E5"/>
    <mergeCell ref="B6:E6"/>
    <mergeCell ref="B7:E7"/>
    <mergeCell ref="B8:E8"/>
    <mergeCell ref="B9:E9"/>
    <mergeCell ref="B10:E10"/>
    <mergeCell ref="A12:E12"/>
    <mergeCell ref="B13:E13"/>
    <mergeCell ref="B14:E14"/>
    <mergeCell ref="B15:E15"/>
    <mergeCell ref="B16:E16"/>
    <mergeCell ref="B17:E17"/>
    <mergeCell ref="A19:E19"/>
    <mergeCell ref="B20:E20"/>
    <mergeCell ref="B21:E21"/>
    <mergeCell ref="B22:E22"/>
    <mergeCell ref="B23:E23"/>
    <mergeCell ref="B24:E24"/>
    <mergeCell ref="A26:E26"/>
    <mergeCell ref="B27:E27"/>
    <mergeCell ref="B28:E28"/>
    <mergeCell ref="B29:E29"/>
    <mergeCell ref="B30:E30"/>
    <mergeCell ref="B31:E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2026-03-16T09:15:05Z</dcterms:created>
  <dcterms:modified xmlns:dcterms="http://purl.org/dc/terms/" xmlns:xsi="http://www.w3.org/2001/XMLSchema-instance" xsi:type="dcterms:W3CDTF">2026-03-16T09:15:05Z</dcterms:modified>
</cp:coreProperties>
</file>