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ma Nota" sheetId="1" state="visible" r:id="rId1"/>
    <sheet xmlns:r="http://schemas.openxmlformats.org/officeDocument/2006/relationships" name="Budget Annuale" sheetId="2" state="visible" r:id="rId2"/>
    <sheet xmlns:r="http://schemas.openxmlformats.org/officeDocument/2006/relationships" name="Riepilogo Mensile" sheetId="3" state="visible" r:id="rId3"/>
    <sheet xmlns:r="http://schemas.openxmlformats.org/officeDocument/2006/relationships" name="Inventario Beni" sheetId="4" state="visible" r:id="rId4"/>
    <sheet xmlns:r="http://schemas.openxmlformats.org/officeDocument/2006/relationships" name="Registro IVA" sheetId="5" state="visible" r:id="rId5"/>
    <sheet xmlns:r="http://schemas.openxmlformats.org/officeDocument/2006/relationships" name="Parametri" sheetId="6" state="visible" r:id="rId6"/>
    <sheet xmlns:r="http://schemas.openxmlformats.org/officeDocument/2006/relationships" name="Istruzioni" sheetId="7" state="visible" r:id="rId7"/>
  </sheets>
  <definedNames>
    <definedName name="_xlnm.Print_Titles" localSheetId="0">'Prima Nota'!1:4</definedName>
    <definedName name="_xlnm.Print_Titles" localSheetId="1">'Budget Annuale'!1:4</definedName>
    <definedName name="_xlnm.Print_Titles" localSheetId="2">'Riepilogo Mensile'!1:4</definedName>
    <definedName name="_xlnm.Print_Titles" localSheetId="3">'Inventario Beni'!1:4</definedName>
    <definedName name="_xlnm.Print_Titles" localSheetId="4">'Registro IVA'!1:4</definedName>
    <definedName name="_xlnm.Print_Titles" localSheetId="5">'Parametri'!1:4</definedName>
    <definedName name="_xlnm.Print_Titles" localSheetId="6">'Istruzioni'!1:4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+0.00%;-0.00%;0.00%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55555"/>
      <sz val="10"/>
    </font>
    <font>
      <name val="Calibri"/>
      <i val="1"/>
      <color rgb="00777777"/>
      <sz val="9"/>
    </font>
    <font>
      <name val="Calibri"/>
      <b val="1"/>
      <color rgb="00FFFFFF"/>
      <sz val="11"/>
    </font>
    <font>
      <name val="Calibri"/>
      <color rgb="001F2937"/>
      <sz val="10"/>
    </font>
    <font>
      <name val="Calibri"/>
      <b val="1"/>
      <color rgb="000F766E"/>
      <sz val="10"/>
    </font>
    <font>
      <name val="Calibri"/>
      <b val="1"/>
      <color rgb="001F2937"/>
      <sz val="10"/>
    </font>
    <font>
      <name val="Calibri"/>
      <b val="1"/>
      <color rgb="00166534"/>
      <sz val="10"/>
    </font>
    <font>
      <name val="Calibri"/>
      <b val="1"/>
      <color rgb="00DC2626"/>
      <sz val="10"/>
    </font>
    <font>
      <name val="Calibri"/>
      <b val="1"/>
      <color rgb="00EAB308"/>
      <sz val="10"/>
    </font>
    <font>
      <name val="Calibri"/>
      <color rgb="000F766E"/>
      <sz val="10"/>
    </font>
    <font>
      <name val="Calibri"/>
      <color rgb="00DC2626"/>
      <sz val="10"/>
    </font>
    <font>
      <name val="Calibri"/>
      <b val="1"/>
      <color rgb="00FFFFFF"/>
      <sz val="14"/>
    </font>
    <font>
      <name val="Calibri"/>
      <b val="1"/>
      <color rgb="00FFFFFF"/>
      <sz val="15"/>
    </font>
    <font>
      <name val="Calibri"/>
      <b val="1"/>
      <color rgb="00FFFFFF"/>
      <sz val="10"/>
    </font>
    <font>
      <name val="Calibri"/>
      <color rgb="00374151"/>
      <sz val="10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22C55E"/>
      </patternFill>
    </fill>
    <fill>
      <patternFill patternType="solid">
        <fgColor rgb="00FFFBEB"/>
      </patternFill>
    </fill>
    <fill>
      <patternFill patternType="solid">
        <fgColor rgb="00FEE2E2"/>
      </patternFill>
    </fill>
    <fill>
      <patternFill patternType="solid">
        <fgColor rgb="0014B8A6"/>
      </patternFill>
    </fill>
  </fills>
  <borders count="3">
    <border>
      <left/>
      <right/>
      <top/>
      <bottom/>
      <diagonal/>
    </border>
    <border>
      <left style="thin">
        <color rgb="000F766E"/>
      </left>
      <right style="thin">
        <color rgb="000F766E"/>
      </right>
      <top style="thin">
        <color rgb="000F766E"/>
      </top>
      <bottom style="thin">
        <color rgb="000F766E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 wrapText="1"/>
    </xf>
    <xf numFmtId="164" fontId="5" fillId="3" borderId="2" applyAlignment="1" pivotButton="0" quotePrefix="0" xfId="0">
      <alignment horizontal="center" vertical="center" wrapText="1"/>
    </xf>
    <xf numFmtId="164" fontId="6" fillId="3" borderId="2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center" vertical="center" wrapText="1"/>
    </xf>
    <xf numFmtId="164" fontId="5" fillId="4" borderId="2" applyAlignment="1" pivotButton="0" quotePrefix="0" xfId="0">
      <alignment horizontal="center" vertical="center" wrapText="1"/>
    </xf>
    <xf numFmtId="164" fontId="6" fillId="4" borderId="2" applyAlignment="1" pivotButton="0" quotePrefix="0" xfId="0">
      <alignment horizontal="center" vertical="center" wrapText="1"/>
    </xf>
    <xf numFmtId="0" fontId="0" fillId="2" borderId="1" pivotButton="0" quotePrefix="0" xfId="0"/>
    <xf numFmtId="0" fontId="4" fillId="2" borderId="0" applyAlignment="1" pivotButton="0" quotePrefix="0" xfId="0">
      <alignment horizontal="center" vertical="center"/>
    </xf>
    <xf numFmtId="164" fontId="4" fillId="2" borderId="1" applyAlignment="1" pivotButton="0" quotePrefix="0" xfId="0">
      <alignment horizontal="center" vertical="center"/>
    </xf>
    <xf numFmtId="0" fontId="7" fillId="3" borderId="2" applyAlignment="1" pivotButton="0" quotePrefix="0" xfId="0">
      <alignment horizontal="left" vertical="center"/>
    </xf>
    <xf numFmtId="0" fontId="8" fillId="5" borderId="2" applyAlignment="1" pivotButton="0" quotePrefix="0" xfId="0">
      <alignment horizontal="center" vertical="center"/>
    </xf>
    <xf numFmtId="164" fontId="5" fillId="6" borderId="2" applyAlignment="1" pivotButton="0" quotePrefix="0" xfId="0">
      <alignment horizontal="center" vertical="center"/>
    </xf>
    <xf numFmtId="164" fontId="7" fillId="3" borderId="2" applyAlignment="1" pivotButton="0" quotePrefix="0" xfId="0">
      <alignment horizontal="center" vertical="center"/>
    </xf>
    <xf numFmtId="164" fontId="5" fillId="3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left" vertical="center"/>
    </xf>
    <xf numFmtId="164" fontId="7" fillId="4" borderId="2" applyAlignment="1" pivotButton="0" quotePrefix="0" xfId="0">
      <alignment horizontal="center" vertical="center"/>
    </xf>
    <xf numFmtId="164" fontId="5" fillId="4" borderId="2" applyAlignment="1" pivotButton="0" quotePrefix="0" xfId="0">
      <alignment horizontal="center" vertical="center"/>
    </xf>
    <xf numFmtId="0" fontId="9" fillId="7" borderId="2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0" fontId="5" fillId="3" borderId="2" applyAlignment="1" pivotButton="0" quotePrefix="0" xfId="0">
      <alignment horizontal="center" vertical="center"/>
    </xf>
    <xf numFmtId="164" fontId="9" fillId="3" borderId="2" applyAlignment="1" pivotButton="0" quotePrefix="0" xfId="0">
      <alignment horizontal="center" vertical="center"/>
    </xf>
    <xf numFmtId="164" fontId="6" fillId="3" borderId="2" applyAlignment="1" pivotButton="0" quotePrefix="0" xfId="0">
      <alignment horizontal="center" vertical="center"/>
    </xf>
    <xf numFmtId="165" fontId="5" fillId="3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164" fontId="6" fillId="4" borderId="2" applyAlignment="1" pivotButton="0" quotePrefix="0" xfId="0">
      <alignment horizontal="center" vertical="center"/>
    </xf>
    <xf numFmtId="165" fontId="5" fillId="4" borderId="2" applyAlignment="1" pivotButton="0" quotePrefix="0" xfId="0">
      <alignment horizontal="center" vertical="center"/>
    </xf>
    <xf numFmtId="164" fontId="9" fillId="4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left" vertical="center"/>
    </xf>
    <xf numFmtId="10" fontId="5" fillId="3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left" vertical="center"/>
    </xf>
    <xf numFmtId="10" fontId="5" fillId="4" borderId="2" applyAlignment="1" pivotButton="0" quotePrefix="0" xfId="0">
      <alignment horizontal="center" vertical="center"/>
    </xf>
    <xf numFmtId="164" fontId="10" fillId="4" borderId="2" applyAlignment="1" pivotButton="0" quotePrefix="0" xfId="0">
      <alignment horizontal="center" vertical="center"/>
    </xf>
    <xf numFmtId="0" fontId="11" fillId="3" borderId="2" applyAlignment="1" pivotButton="0" quotePrefix="0" xfId="0">
      <alignment horizontal="center" vertical="center"/>
    </xf>
    <xf numFmtId="9" fontId="5" fillId="3" borderId="2" applyAlignment="1" pivotButton="0" quotePrefix="0" xfId="0">
      <alignment horizontal="center" vertical="center"/>
    </xf>
    <xf numFmtId="0" fontId="12" fillId="4" borderId="2" applyAlignment="1" pivotButton="0" quotePrefix="0" xfId="0">
      <alignment horizontal="center" vertical="center"/>
    </xf>
    <xf numFmtId="9" fontId="5" fillId="4" borderId="2" applyAlignment="1" pivotButton="0" quotePrefix="0" xfId="0">
      <alignment horizontal="center" vertical="center"/>
    </xf>
    <xf numFmtId="0" fontId="11" fillId="4" borderId="2" applyAlignment="1" pivotButton="0" quotePrefix="0" xfId="0">
      <alignment horizontal="center" vertical="center"/>
    </xf>
    <xf numFmtId="0" fontId="12" fillId="3" borderId="2" applyAlignment="1" pivotButton="0" quotePrefix="0" xfId="0">
      <alignment horizontal="center" vertical="center"/>
    </xf>
    <xf numFmtId="0" fontId="13" fillId="2" borderId="0" applyAlignment="1" pivotButton="0" quotePrefix="0" xfId="0">
      <alignment horizontal="center" vertical="center"/>
    </xf>
    <xf numFmtId="0" fontId="5" fillId="6" borderId="2" applyAlignment="1" pivotButton="0" quotePrefix="0" xfId="0">
      <alignment horizontal="left" vertical="center"/>
    </xf>
    <xf numFmtId="0" fontId="14" fillId="2" borderId="0" applyAlignment="1" pivotButton="0" quotePrefix="0" xfId="0">
      <alignment horizontal="center" vertical="center" wrapText="1"/>
    </xf>
    <xf numFmtId="0" fontId="15" fillId="8" borderId="2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left" vertical="center" wrapText="1"/>
    </xf>
    <xf numFmtId="0" fontId="16" fillId="4" borderId="2" applyAlignment="1" pivotButton="0" quotePrefix="0" xfId="0">
      <alignment horizontal="left" vertical="center" wrapText="1"/>
    </xf>
    <xf numFmtId="0" fontId="7" fillId="3" borderId="2" applyAlignment="1" pivotButton="0" quotePrefix="0" xfId="0">
      <alignment horizontal="left" vertical="center" wrapText="1"/>
    </xf>
    <xf numFmtId="0" fontId="16" fillId="3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Entrate e Uscite — 2026</a:t>
            </a:r>
          </a:p>
        </rich>
      </tx>
    </title>
    <plotArea>
      <lineChart>
        <grouping val="standard"/>
        <ser>
          <idx val="0"/>
          <order val="0"/>
          <tx>
            <strRef>
              <f>'Riepilogo Mensile'!B4</f>
            </strRef>
          </tx>
          <spPr>
            <a:ln xmlns:a="http://schemas.openxmlformats.org/drawingml/2006/main" w="20000">
              <a:solidFill>
                <a:srgbClr val="22C55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'Riepilogo Mensile'!$A$5:$A$16</f>
            </numRef>
          </cat>
          <val>
            <numRef>
              <f>'Riepilogo Mensile'!$B$5:$B$16</f>
            </numRef>
          </val>
        </ser>
        <ser>
          <idx val="1"/>
          <order val="1"/>
          <tx>
            <strRef>
              <f>'Riepilogo Mensile'!C4</f>
            </strRef>
          </tx>
          <spPr>
            <a:ln xmlns:a="http://schemas.openxmlformats.org/drawingml/2006/main" w="20000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'Riepilogo Mensile'!$A$5:$A$16</f>
            </numRef>
          </cat>
          <val>
            <numRef>
              <f>'Riepilogo Mensile'!$C$5:$C$16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936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J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30" customWidth="1" min="3" max="3"/>
    <col width="22" customWidth="1" min="4" max="4"/>
    <col width="16" customWidth="1" min="5" max="5"/>
    <col width="16" customWidth="1" min="6" max="6"/>
    <col width="18" customWidth="1" min="7" max="7"/>
    <col width="18" customWidth="1" min="8" max="8"/>
    <col width="22" customWidth="1" min="9" max="9"/>
    <col width="12" customWidth="1" min="10" max="10"/>
  </cols>
  <sheetData>
    <row r="1" ht="40" customHeight="1">
      <c r="A1" s="1" t="inlineStr">
        <is>
          <t>PRIMA NOTA CONTABILE — AZIENDA AGRICOLA — ANNO 2026</t>
        </is>
      </c>
    </row>
    <row r="2" ht="22" customHeight="1">
      <c r="A2" s="2" t="inlineStr">
        <is>
          <t>Aggiornato al: 06/03/2026</t>
        </is>
      </c>
    </row>
    <row r="3" ht="18" customHeight="1">
      <c r="A3" s="3" t="inlineStr">
        <is>
          <t>Inserire le operazioni giornaliere. Le colonne Saldo e Tipo vengono calcolate automaticamente.</t>
        </is>
      </c>
    </row>
    <row r="4" ht="22" customHeight="1">
      <c r="A4" s="4" t="inlineStr">
        <is>
          <t>Data</t>
        </is>
      </c>
      <c r="B4" s="4" t="inlineStr">
        <is>
          <t>N° Doc.</t>
        </is>
      </c>
      <c r="C4" s="4" t="inlineStr">
        <is>
          <t>Descrizione</t>
        </is>
      </c>
      <c r="D4" s="4" t="inlineStr">
        <is>
          <t>Categoria</t>
        </is>
      </c>
      <c r="E4" s="4" t="inlineStr">
        <is>
          <t>Entrata (€)</t>
        </is>
      </c>
      <c r="F4" s="4" t="inlineStr">
        <is>
          <t>Uscita (€)</t>
        </is>
      </c>
      <c r="G4" s="4" t="inlineStr">
        <is>
          <t>Saldo Progr. (€)</t>
        </is>
      </c>
      <c r="H4" s="4" t="inlineStr">
        <is>
          <t>Metodo Pagamento</t>
        </is>
      </c>
      <c r="I4" s="4" t="inlineStr">
        <is>
          <t>Note</t>
        </is>
      </c>
      <c r="J4" s="4" t="inlineStr">
        <is>
          <t>Stato</t>
        </is>
      </c>
    </row>
    <row r="5">
      <c r="A5" s="5" t="inlineStr">
        <is>
          <t>01/01/2026</t>
        </is>
      </c>
      <c r="B5" s="5" t="inlineStr">
        <is>
          <t>DOC0001</t>
        </is>
      </c>
      <c r="C5" s="5" t="inlineStr">
        <is>
          <t>Manutenzione macchine</t>
        </is>
      </c>
      <c r="D5" s="5" t="inlineStr">
        <is>
          <t>Manutenzione macchine</t>
        </is>
      </c>
      <c r="E5" s="6" t="n"/>
      <c r="F5" s="6" t="n">
        <v>1941.04</v>
      </c>
      <c r="G5" s="7" t="n">
        <v>13058.96</v>
      </c>
      <c r="H5" s="5" t="inlineStr">
        <is>
          <t>RID</t>
        </is>
      </c>
      <c r="I5" s="5" t="inlineStr"/>
      <c r="J5" s="5" t="inlineStr">
        <is>
          <t>Registrato</t>
        </is>
      </c>
    </row>
    <row r="6">
      <c r="A6" s="8" t="inlineStr">
        <is>
          <t>03/01/2026</t>
        </is>
      </c>
      <c r="B6" s="8" t="inlineStr">
        <is>
          <t>DOC0003</t>
        </is>
      </c>
      <c r="C6" s="8" t="inlineStr">
        <is>
          <t>Vendita vino/olio</t>
        </is>
      </c>
      <c r="D6" s="8" t="inlineStr">
        <is>
          <t>Vendita vino/olio</t>
        </is>
      </c>
      <c r="E6" s="9" t="n">
        <v>7827.65</v>
      </c>
      <c r="F6" s="9" t="n"/>
      <c r="G6" s="10" t="n">
        <v>20886.61</v>
      </c>
      <c r="H6" s="8" t="inlineStr">
        <is>
          <t>Bonifico</t>
        </is>
      </c>
      <c r="I6" s="8" t="inlineStr"/>
      <c r="J6" s="8" t="inlineStr">
        <is>
          <t>Registrato</t>
        </is>
      </c>
    </row>
    <row r="7">
      <c r="A7" s="5" t="inlineStr">
        <is>
          <t>04/01/2026</t>
        </is>
      </c>
      <c r="B7" s="5" t="inlineStr">
        <is>
          <t>DOC0002</t>
        </is>
      </c>
      <c r="C7" s="5" t="inlineStr">
        <is>
          <t>Altre entrate</t>
        </is>
      </c>
      <c r="D7" s="5" t="inlineStr">
        <is>
          <t>Altre entrate</t>
        </is>
      </c>
      <c r="E7" s="6" t="n">
        <v>6617.87</v>
      </c>
      <c r="F7" s="6" t="n"/>
      <c r="G7" s="7" t="n">
        <v>27504.48</v>
      </c>
      <c r="H7" s="5" t="inlineStr">
        <is>
          <t>Bonifico</t>
        </is>
      </c>
      <c r="I7" s="5" t="inlineStr"/>
      <c r="J7" s="5" t="inlineStr">
        <is>
          <t>Registrato</t>
        </is>
      </c>
    </row>
    <row r="8">
      <c r="A8" s="8" t="inlineStr">
        <is>
          <t>18/01/2026</t>
        </is>
      </c>
      <c r="B8" s="8" t="inlineStr">
        <is>
          <t>DOC0004</t>
        </is>
      </c>
      <c r="C8" s="8" t="inlineStr">
        <is>
          <t>Agriturismo</t>
        </is>
      </c>
      <c r="D8" s="8" t="inlineStr">
        <is>
          <t>Agriturismo</t>
        </is>
      </c>
      <c r="E8" s="9" t="n">
        <v>6583.04</v>
      </c>
      <c r="F8" s="9" t="n"/>
      <c r="G8" s="10" t="n">
        <v>34087.52</v>
      </c>
      <c r="H8" s="8" t="inlineStr">
        <is>
          <t>Contanti</t>
        </is>
      </c>
      <c r="I8" s="8" t="inlineStr"/>
      <c r="J8" s="8" t="inlineStr">
        <is>
          <t>Registrato</t>
        </is>
      </c>
    </row>
    <row r="9">
      <c r="A9" s="5" t="inlineStr">
        <is>
          <t>04/02/2026</t>
        </is>
      </c>
      <c r="B9" s="5" t="inlineStr">
        <is>
          <t>DOC0007</t>
        </is>
      </c>
      <c r="C9" s="5" t="inlineStr">
        <is>
          <t>Contributi PSR</t>
        </is>
      </c>
      <c r="D9" s="5" t="inlineStr">
        <is>
          <t>Contributi PSR</t>
        </is>
      </c>
      <c r="E9" s="6" t="n">
        <v>1902.39</v>
      </c>
      <c r="F9" s="6" t="n"/>
      <c r="G9" s="7" t="n">
        <v>35989.91</v>
      </c>
      <c r="H9" s="5" t="inlineStr">
        <is>
          <t>Contanti</t>
        </is>
      </c>
      <c r="I9" s="5" t="inlineStr"/>
      <c r="J9" s="5" t="inlineStr">
        <is>
          <t>Registrato</t>
        </is>
      </c>
    </row>
    <row r="10">
      <c r="A10" s="8" t="inlineStr">
        <is>
          <t>09/02/2026</t>
        </is>
      </c>
      <c r="B10" s="8" t="inlineStr">
        <is>
          <t>DOC0006</t>
        </is>
      </c>
      <c r="C10" s="8" t="inlineStr">
        <is>
          <t>Vendita vino/olio</t>
        </is>
      </c>
      <c r="D10" s="8" t="inlineStr">
        <is>
          <t>Vendita vino/olio</t>
        </is>
      </c>
      <c r="E10" s="9" t="n">
        <v>14379.59</v>
      </c>
      <c r="F10" s="9" t="n"/>
      <c r="G10" s="10" t="n">
        <v>50369.5</v>
      </c>
      <c r="H10" s="8" t="inlineStr">
        <is>
          <t>Contanti</t>
        </is>
      </c>
      <c r="I10" s="8" t="inlineStr"/>
      <c r="J10" s="8" t="inlineStr">
        <is>
          <t>Registrato</t>
        </is>
      </c>
    </row>
    <row r="11">
      <c r="A11" s="5" t="inlineStr">
        <is>
          <t>18/02/2026</t>
        </is>
      </c>
      <c r="B11" s="5" t="inlineStr">
        <is>
          <t>DOC0009</t>
        </is>
      </c>
      <c r="C11" s="5" t="inlineStr">
        <is>
          <t>Contributi PSR</t>
        </is>
      </c>
      <c r="D11" s="5" t="inlineStr">
        <is>
          <t>Contributi PSR</t>
        </is>
      </c>
      <c r="E11" s="6" t="n">
        <v>1642.6</v>
      </c>
      <c r="F11" s="6" t="n"/>
      <c r="G11" s="7" t="n">
        <v>52012.1</v>
      </c>
      <c r="H11" s="5" t="inlineStr">
        <is>
          <t>Contanti</t>
        </is>
      </c>
      <c r="I11" s="5" t="inlineStr"/>
      <c r="J11" s="5" t="inlineStr">
        <is>
          <t>Registrato</t>
        </is>
      </c>
    </row>
    <row r="12">
      <c r="A12" s="8" t="inlineStr">
        <is>
          <t>20/02/2026</t>
        </is>
      </c>
      <c r="B12" s="8" t="inlineStr">
        <is>
          <t>DOC0008</t>
        </is>
      </c>
      <c r="C12" s="8" t="inlineStr">
        <is>
          <t>Interessi passivi</t>
        </is>
      </c>
      <c r="D12" s="8" t="inlineStr">
        <is>
          <t>Interessi passivi</t>
        </is>
      </c>
      <c r="E12" s="9" t="n"/>
      <c r="F12" s="9" t="n">
        <v>538.91</v>
      </c>
      <c r="G12" s="10" t="n">
        <v>51473.19</v>
      </c>
      <c r="H12" s="8" t="inlineStr">
        <is>
          <t>Contanti</t>
        </is>
      </c>
      <c r="I12" s="8" t="inlineStr"/>
      <c r="J12" s="8" t="inlineStr">
        <is>
          <t>Registrato</t>
        </is>
      </c>
    </row>
    <row r="13">
      <c r="A13" s="5" t="inlineStr">
        <is>
          <t>26/02/2026</t>
        </is>
      </c>
      <c r="B13" s="5" t="inlineStr">
        <is>
          <t>DOC0005</t>
        </is>
      </c>
      <c r="C13" s="5" t="inlineStr">
        <is>
          <t>Vendita frutta</t>
        </is>
      </c>
      <c r="D13" s="5" t="inlineStr">
        <is>
          <t>Vendita frutta</t>
        </is>
      </c>
      <c r="E13" s="6" t="n">
        <v>10623.02</v>
      </c>
      <c r="F13" s="6" t="n"/>
      <c r="G13" s="7" t="n">
        <v>62096.21</v>
      </c>
      <c r="H13" s="5" t="inlineStr">
        <is>
          <t>Contanti</t>
        </is>
      </c>
      <c r="I13" s="5" t="inlineStr"/>
      <c r="J13" s="5" t="inlineStr">
        <is>
          <t>Registrato</t>
        </is>
      </c>
    </row>
    <row r="14">
      <c r="A14" s="8" t="inlineStr">
        <is>
          <t>27/02/2026</t>
        </is>
      </c>
      <c r="B14" s="8" t="inlineStr">
        <is>
          <t>DOC0010</t>
        </is>
      </c>
      <c r="C14" s="8" t="inlineStr">
        <is>
          <t>Affitti passivi</t>
        </is>
      </c>
      <c r="D14" s="8" t="inlineStr">
        <is>
          <t>Affitti passivi</t>
        </is>
      </c>
      <c r="E14" s="9" t="n"/>
      <c r="F14" s="9" t="n">
        <v>1699.85</v>
      </c>
      <c r="G14" s="10" t="n">
        <v>60396.36</v>
      </c>
      <c r="H14" s="8" t="inlineStr">
        <is>
          <t>Bonifico</t>
        </is>
      </c>
      <c r="I14" s="8" t="inlineStr"/>
      <c r="J14" s="8" t="inlineStr">
        <is>
          <t>Registrato</t>
        </is>
      </c>
    </row>
    <row r="15">
      <c r="A15" s="5" t="inlineStr">
        <is>
          <t>22/03/2026</t>
        </is>
      </c>
      <c r="B15" s="5" t="inlineStr">
        <is>
          <t>DOC0011</t>
        </is>
      </c>
      <c r="C15" s="5" t="inlineStr">
        <is>
          <t>Vendita bestiame</t>
        </is>
      </c>
      <c r="D15" s="5" t="inlineStr">
        <is>
          <t>Vendita bestiame</t>
        </is>
      </c>
      <c r="E15" s="6" t="n">
        <v>14785.71</v>
      </c>
      <c r="F15" s="6" t="n"/>
      <c r="G15" s="7" t="n">
        <v>75182.07000000001</v>
      </c>
      <c r="H15" s="5" t="inlineStr">
        <is>
          <t>Bonifico</t>
        </is>
      </c>
      <c r="I15" s="5" t="inlineStr"/>
      <c r="J15" s="5" t="inlineStr">
        <is>
          <t>Registrato</t>
        </is>
      </c>
    </row>
    <row r="16">
      <c r="A16" s="8" t="inlineStr">
        <is>
          <t>22/03/2026</t>
        </is>
      </c>
      <c r="B16" s="8" t="inlineStr">
        <is>
          <t>DOC0014</t>
        </is>
      </c>
      <c r="C16" s="8" t="inlineStr">
        <is>
          <t>Consulenze e servizi</t>
        </is>
      </c>
      <c r="D16" s="8" t="inlineStr">
        <is>
          <t>Consulenze e servizi</t>
        </is>
      </c>
      <c r="E16" s="9" t="n"/>
      <c r="F16" s="9" t="n">
        <v>7505.91</v>
      </c>
      <c r="G16" s="10" t="n">
        <v>67676.16</v>
      </c>
      <c r="H16" s="8" t="inlineStr">
        <is>
          <t>RID</t>
        </is>
      </c>
      <c r="I16" s="8" t="inlineStr"/>
      <c r="J16" s="8" t="inlineStr">
        <is>
          <t>Registrato</t>
        </is>
      </c>
    </row>
    <row r="17">
      <c r="A17" s="5" t="inlineStr">
        <is>
          <t>27/03/2026</t>
        </is>
      </c>
      <c r="B17" s="5" t="inlineStr">
        <is>
          <t>DOC0013</t>
        </is>
      </c>
      <c r="C17" s="5" t="inlineStr">
        <is>
          <t>Carburante e lubrificanti</t>
        </is>
      </c>
      <c r="D17" s="5" t="inlineStr">
        <is>
          <t>Carburante e lubrificanti</t>
        </is>
      </c>
      <c r="E17" s="6" t="n"/>
      <c r="F17" s="6" t="n">
        <v>3087.41</v>
      </c>
      <c r="G17" s="7" t="n">
        <v>64588.75</v>
      </c>
      <c r="H17" s="5" t="inlineStr">
        <is>
          <t>Bonifico</t>
        </is>
      </c>
      <c r="I17" s="5" t="inlineStr"/>
      <c r="J17" s="5" t="inlineStr">
        <is>
          <t>Registrato</t>
        </is>
      </c>
    </row>
    <row r="18">
      <c r="A18" s="8" t="inlineStr">
        <is>
          <t>28/03/2026</t>
        </is>
      </c>
      <c r="B18" s="8" t="inlineStr">
        <is>
          <t>DOC0012</t>
        </is>
      </c>
      <c r="C18" s="8" t="inlineStr">
        <is>
          <t>Contributi PSR</t>
        </is>
      </c>
      <c r="D18" s="8" t="inlineStr">
        <is>
          <t>Contributi PSR</t>
        </is>
      </c>
      <c r="E18" s="9" t="n">
        <v>4530.62</v>
      </c>
      <c r="F18" s="9" t="n"/>
      <c r="G18" s="10" t="n">
        <v>69119.37</v>
      </c>
      <c r="H18" s="8" t="inlineStr">
        <is>
          <t>Assegno</t>
        </is>
      </c>
      <c r="I18" s="8" t="inlineStr"/>
      <c r="J18" s="8" t="inlineStr">
        <is>
          <t>Registrato</t>
        </is>
      </c>
    </row>
    <row r="19">
      <c r="A19" s="5" t="inlineStr">
        <is>
          <t>08/04/2026</t>
        </is>
      </c>
      <c r="B19" s="5" t="inlineStr">
        <is>
          <t>DOC0018</t>
        </is>
      </c>
      <c r="C19" s="5" t="inlineStr">
        <is>
          <t>Contributi PAC</t>
        </is>
      </c>
      <c r="D19" s="5" t="inlineStr">
        <is>
          <t>Contributi PAC</t>
        </is>
      </c>
      <c r="E19" s="6" t="n">
        <v>6316.89</v>
      </c>
      <c r="F19" s="6" t="n"/>
      <c r="G19" s="7" t="n">
        <v>75436.25999999999</v>
      </c>
      <c r="H19" s="5" t="inlineStr">
        <is>
          <t>Bonifico</t>
        </is>
      </c>
      <c r="I19" s="5" t="inlineStr"/>
      <c r="J19" s="5" t="inlineStr">
        <is>
          <t>Registrato</t>
        </is>
      </c>
    </row>
    <row r="20">
      <c r="A20" s="8" t="inlineStr">
        <is>
          <t>15/04/2026</t>
        </is>
      </c>
      <c r="B20" s="8" t="inlineStr">
        <is>
          <t>DOC0016</t>
        </is>
      </c>
      <c r="C20" s="8" t="inlineStr">
        <is>
          <t>Manodopera salariata</t>
        </is>
      </c>
      <c r="D20" s="8" t="inlineStr">
        <is>
          <t>Manodopera salariata</t>
        </is>
      </c>
      <c r="E20" s="9" t="n"/>
      <c r="F20" s="9" t="n">
        <v>7918.28</v>
      </c>
      <c r="G20" s="10" t="n">
        <v>67517.98</v>
      </c>
      <c r="H20" s="8" t="inlineStr">
        <is>
          <t>RID</t>
        </is>
      </c>
      <c r="I20" s="8" t="inlineStr"/>
      <c r="J20" s="8" t="inlineStr">
        <is>
          <t>Registrato</t>
        </is>
      </c>
    </row>
    <row r="21">
      <c r="A21" s="5" t="inlineStr">
        <is>
          <t>20/04/2026</t>
        </is>
      </c>
      <c r="B21" s="5" t="inlineStr">
        <is>
          <t>DOC0015</t>
        </is>
      </c>
      <c r="C21" s="5" t="inlineStr">
        <is>
          <t>Agriturismo</t>
        </is>
      </c>
      <c r="D21" s="5" t="inlineStr">
        <is>
          <t>Agriturismo</t>
        </is>
      </c>
      <c r="E21" s="6" t="n">
        <v>11072.34</v>
      </c>
      <c r="F21" s="6" t="n"/>
      <c r="G21" s="7" t="n">
        <v>78590.32000000001</v>
      </c>
      <c r="H21" s="5" t="inlineStr">
        <is>
          <t>Bonifico</t>
        </is>
      </c>
      <c r="I21" s="5" t="inlineStr"/>
      <c r="J21" s="5" t="inlineStr">
        <is>
          <t>Registrato</t>
        </is>
      </c>
    </row>
    <row r="22">
      <c r="A22" s="8" t="inlineStr">
        <is>
          <t>23/04/2026</t>
        </is>
      </c>
      <c r="B22" s="8" t="inlineStr">
        <is>
          <t>DOC0017</t>
        </is>
      </c>
      <c r="C22" s="8" t="inlineStr">
        <is>
          <t>Contributi PAC</t>
        </is>
      </c>
      <c r="D22" s="8" t="inlineStr">
        <is>
          <t>Contributi PAC</t>
        </is>
      </c>
      <c r="E22" s="9" t="n">
        <v>12721.35</v>
      </c>
      <c r="F22" s="9" t="n"/>
      <c r="G22" s="10" t="n">
        <v>91311.67</v>
      </c>
      <c r="H22" s="8" t="inlineStr">
        <is>
          <t>Bonifico</t>
        </is>
      </c>
      <c r="I22" s="8" t="inlineStr"/>
      <c r="J22" s="8" t="inlineStr">
        <is>
          <t>Registrato</t>
        </is>
      </c>
    </row>
    <row r="23">
      <c r="A23" s="5" t="inlineStr">
        <is>
          <t>13/05/2026</t>
        </is>
      </c>
      <c r="B23" s="5" t="inlineStr">
        <is>
          <t>DOC0022</t>
        </is>
      </c>
      <c r="C23" s="5" t="inlineStr">
        <is>
          <t>Manutenzione macchine</t>
        </is>
      </c>
      <c r="D23" s="5" t="inlineStr">
        <is>
          <t>Manutenzione macchine</t>
        </is>
      </c>
      <c r="E23" s="6" t="n"/>
      <c r="F23" s="6" t="n">
        <v>7979.14</v>
      </c>
      <c r="G23" s="7" t="n">
        <v>83332.53</v>
      </c>
      <c r="H23" s="5" t="inlineStr">
        <is>
          <t>Bonifico</t>
        </is>
      </c>
      <c r="I23" s="5" t="inlineStr"/>
      <c r="J23" s="5" t="inlineStr">
        <is>
          <t>Registrato</t>
        </is>
      </c>
    </row>
    <row r="24">
      <c r="A24" s="8" t="inlineStr">
        <is>
          <t>17/05/2026</t>
        </is>
      </c>
      <c r="B24" s="8" t="inlineStr">
        <is>
          <t>DOC0023</t>
        </is>
      </c>
      <c r="C24" s="8" t="inlineStr">
        <is>
          <t>Concimi e fitofarmaci</t>
        </is>
      </c>
      <c r="D24" s="8" t="inlineStr">
        <is>
          <t>Concimi e fitofarmaci</t>
        </is>
      </c>
      <c r="E24" s="9" t="n"/>
      <c r="F24" s="9" t="n">
        <v>6095.1</v>
      </c>
      <c r="G24" s="10" t="n">
        <v>77237.42999999999</v>
      </c>
      <c r="H24" s="8" t="inlineStr">
        <is>
          <t>Bonifico</t>
        </is>
      </c>
      <c r="I24" s="8" t="inlineStr"/>
      <c r="J24" s="8" t="inlineStr">
        <is>
          <t>Registrato</t>
        </is>
      </c>
    </row>
    <row r="25">
      <c r="A25" s="5" t="inlineStr">
        <is>
          <t>19/05/2026</t>
        </is>
      </c>
      <c r="B25" s="5" t="inlineStr">
        <is>
          <t>DOC0019</t>
        </is>
      </c>
      <c r="C25" s="5" t="inlineStr">
        <is>
          <t>Manutenzione macchine</t>
        </is>
      </c>
      <c r="D25" s="5" t="inlineStr">
        <is>
          <t>Manutenzione macchine</t>
        </is>
      </c>
      <c r="E25" s="6" t="n"/>
      <c r="F25" s="6" t="n">
        <v>5312.42</v>
      </c>
      <c r="G25" s="7" t="n">
        <v>71925.00999999999</v>
      </c>
      <c r="H25" s="5" t="inlineStr">
        <is>
          <t>Contanti</t>
        </is>
      </c>
      <c r="I25" s="5" t="inlineStr"/>
      <c r="J25" s="5" t="inlineStr">
        <is>
          <t>Registrato</t>
        </is>
      </c>
    </row>
    <row r="26">
      <c r="A26" s="8" t="inlineStr">
        <is>
          <t>21/05/2026</t>
        </is>
      </c>
      <c r="B26" s="8" t="inlineStr">
        <is>
          <t>DOC0020</t>
        </is>
      </c>
      <c r="C26" s="8" t="inlineStr">
        <is>
          <t>Carburante e lubrificanti</t>
        </is>
      </c>
      <c r="D26" s="8" t="inlineStr">
        <is>
          <t>Carburante e lubrificanti</t>
        </is>
      </c>
      <c r="E26" s="9" t="n"/>
      <c r="F26" s="9" t="n">
        <v>2266.07</v>
      </c>
      <c r="G26" s="10" t="n">
        <v>69658.94</v>
      </c>
      <c r="H26" s="8" t="inlineStr">
        <is>
          <t>Bonifico</t>
        </is>
      </c>
      <c r="I26" s="8" t="inlineStr"/>
      <c r="J26" s="8" t="inlineStr">
        <is>
          <t>Registrato</t>
        </is>
      </c>
    </row>
    <row r="27">
      <c r="A27" s="5" t="inlineStr">
        <is>
          <t>24/05/2026</t>
        </is>
      </c>
      <c r="B27" s="5" t="inlineStr">
        <is>
          <t>DOC0021</t>
        </is>
      </c>
      <c r="C27" s="5" t="inlineStr">
        <is>
          <t>Consulenze e servizi</t>
        </is>
      </c>
      <c r="D27" s="5" t="inlineStr">
        <is>
          <t>Consulenze e servizi</t>
        </is>
      </c>
      <c r="E27" s="6" t="n"/>
      <c r="F27" s="6" t="n">
        <v>4759.77</v>
      </c>
      <c r="G27" s="7" t="n">
        <v>64899.17</v>
      </c>
      <c r="H27" s="5" t="inlineStr">
        <is>
          <t>RID</t>
        </is>
      </c>
      <c r="I27" s="5" t="inlineStr"/>
      <c r="J27" s="5" t="inlineStr">
        <is>
          <t>Registrato</t>
        </is>
      </c>
    </row>
    <row r="28">
      <c r="A28" s="8" t="inlineStr">
        <is>
          <t>10/06/2026</t>
        </is>
      </c>
      <c r="B28" s="8" t="inlineStr">
        <is>
          <t>DOC0028</t>
        </is>
      </c>
      <c r="C28" s="8" t="inlineStr">
        <is>
          <t>Carburante e lubrificanti</t>
        </is>
      </c>
      <c r="D28" s="8" t="inlineStr">
        <is>
          <t>Carburante e lubrificanti</t>
        </is>
      </c>
      <c r="E28" s="9" t="n"/>
      <c r="F28" s="9" t="n">
        <v>3739.04</v>
      </c>
      <c r="G28" s="10" t="n">
        <v>61160.13</v>
      </c>
      <c r="H28" s="8" t="inlineStr">
        <is>
          <t>RID</t>
        </is>
      </c>
      <c r="I28" s="8" t="inlineStr"/>
      <c r="J28" s="8" t="inlineStr">
        <is>
          <t>Registrato</t>
        </is>
      </c>
    </row>
    <row r="29">
      <c r="A29" s="5" t="inlineStr">
        <is>
          <t>13/06/2026</t>
        </is>
      </c>
      <c r="B29" s="5" t="inlineStr">
        <is>
          <t>DOC0025</t>
        </is>
      </c>
      <c r="C29" s="5" t="inlineStr">
        <is>
          <t>Acqua irrigazione</t>
        </is>
      </c>
      <c r="D29" s="5" t="inlineStr">
        <is>
          <t>Acqua irrigazione</t>
        </is>
      </c>
      <c r="E29" s="6" t="n"/>
      <c r="F29" s="6" t="n">
        <v>2161.03</v>
      </c>
      <c r="G29" s="7" t="n">
        <v>58999.1</v>
      </c>
      <c r="H29" s="5" t="inlineStr">
        <is>
          <t>RID</t>
        </is>
      </c>
      <c r="I29" s="5" t="inlineStr"/>
      <c r="J29" s="5" t="inlineStr">
        <is>
          <t>Registrato</t>
        </is>
      </c>
    </row>
    <row r="30">
      <c r="A30" s="8" t="inlineStr">
        <is>
          <t>21/06/2026</t>
        </is>
      </c>
      <c r="B30" s="8" t="inlineStr">
        <is>
          <t>DOC0024</t>
        </is>
      </c>
      <c r="C30" s="8" t="inlineStr">
        <is>
          <t>Contributi PSR</t>
        </is>
      </c>
      <c r="D30" s="8" t="inlineStr">
        <is>
          <t>Contributi PSR</t>
        </is>
      </c>
      <c r="E30" s="9" t="n">
        <v>9147.93</v>
      </c>
      <c r="F30" s="9" t="n"/>
      <c r="G30" s="10" t="n">
        <v>68147.03</v>
      </c>
      <c r="H30" s="8" t="inlineStr">
        <is>
          <t>Contanti</t>
        </is>
      </c>
      <c r="I30" s="8" t="inlineStr"/>
      <c r="J30" s="8" t="inlineStr">
        <is>
          <t>Registrato</t>
        </is>
      </c>
    </row>
    <row r="31">
      <c r="A31" s="5" t="inlineStr">
        <is>
          <t>25/06/2026</t>
        </is>
      </c>
      <c r="B31" s="5" t="inlineStr">
        <is>
          <t>DOC0027</t>
        </is>
      </c>
      <c r="C31" s="5" t="inlineStr">
        <is>
          <t>Interessi passivi</t>
        </is>
      </c>
      <c r="D31" s="5" t="inlineStr">
        <is>
          <t>Interessi passivi</t>
        </is>
      </c>
      <c r="E31" s="6" t="n"/>
      <c r="F31" s="6" t="n">
        <v>5199.5</v>
      </c>
      <c r="G31" s="7" t="n">
        <v>62947.53</v>
      </c>
      <c r="H31" s="5" t="inlineStr">
        <is>
          <t>Bonifico</t>
        </is>
      </c>
      <c r="I31" s="5" t="inlineStr"/>
      <c r="J31" s="5" t="inlineStr">
        <is>
          <t>Registrato</t>
        </is>
      </c>
    </row>
    <row r="32">
      <c r="A32" s="8" t="inlineStr">
        <is>
          <t>28/06/2026</t>
        </is>
      </c>
      <c r="B32" s="8" t="inlineStr">
        <is>
          <t>DOC0026</t>
        </is>
      </c>
      <c r="C32" s="8" t="inlineStr">
        <is>
          <t>Vendita ortaggi</t>
        </is>
      </c>
      <c r="D32" s="8" t="inlineStr">
        <is>
          <t>Vendita ortaggi</t>
        </is>
      </c>
      <c r="E32" s="9" t="n">
        <v>10384.8</v>
      </c>
      <c r="F32" s="9" t="n"/>
      <c r="G32" s="10" t="n">
        <v>73332.33</v>
      </c>
      <c r="H32" s="8" t="inlineStr">
        <is>
          <t>Assegno</t>
        </is>
      </c>
      <c r="I32" s="8" t="inlineStr"/>
      <c r="J32" s="8" t="inlineStr">
        <is>
          <t>Registrato</t>
        </is>
      </c>
    </row>
    <row r="33">
      <c r="A33" s="5" t="inlineStr">
        <is>
          <t>03/07/2026</t>
        </is>
      </c>
      <c r="B33" s="5" t="inlineStr">
        <is>
          <t>DOC0034</t>
        </is>
      </c>
      <c r="C33" s="5" t="inlineStr">
        <is>
          <t>Imposte e tasse</t>
        </is>
      </c>
      <c r="D33" s="5" t="inlineStr">
        <is>
          <t>Imposte e tasse</t>
        </is>
      </c>
      <c r="E33" s="6" t="n"/>
      <c r="F33" s="6" t="n">
        <v>739.86</v>
      </c>
      <c r="G33" s="7" t="n">
        <v>72592.47</v>
      </c>
      <c r="H33" s="5" t="inlineStr">
        <is>
          <t>RID</t>
        </is>
      </c>
      <c r="I33" s="5" t="inlineStr"/>
      <c r="J33" s="5" t="inlineStr">
        <is>
          <t>Registrato</t>
        </is>
      </c>
    </row>
    <row r="34">
      <c r="A34" s="8" t="inlineStr">
        <is>
          <t>04/07/2026</t>
        </is>
      </c>
      <c r="B34" s="8" t="inlineStr">
        <is>
          <t>DOC0032</t>
        </is>
      </c>
      <c r="C34" s="8" t="inlineStr">
        <is>
          <t>Altre uscite</t>
        </is>
      </c>
      <c r="D34" s="8" t="inlineStr">
        <is>
          <t>Altre uscite</t>
        </is>
      </c>
      <c r="E34" s="9" t="n"/>
      <c r="F34" s="9" t="n">
        <v>7885.51</v>
      </c>
      <c r="G34" s="10" t="n">
        <v>64706.96</v>
      </c>
      <c r="H34" s="8" t="inlineStr">
        <is>
          <t>Contanti</t>
        </is>
      </c>
      <c r="I34" s="8" t="inlineStr"/>
      <c r="J34" s="8" t="inlineStr">
        <is>
          <t>Registrato</t>
        </is>
      </c>
    </row>
    <row r="35">
      <c r="A35" s="5" t="inlineStr">
        <is>
          <t>08/07/2026</t>
        </is>
      </c>
      <c r="B35" s="5" t="inlineStr">
        <is>
          <t>DOC0033</t>
        </is>
      </c>
      <c r="C35" s="5" t="inlineStr">
        <is>
          <t>Vendita vino/olio</t>
        </is>
      </c>
      <c r="D35" s="5" t="inlineStr">
        <is>
          <t>Vendita vino/olio</t>
        </is>
      </c>
      <c r="E35" s="6" t="n">
        <v>13231.14</v>
      </c>
      <c r="F35" s="6" t="n"/>
      <c r="G35" s="7" t="n">
        <v>77938.10000000001</v>
      </c>
      <c r="H35" s="5" t="inlineStr">
        <is>
          <t>Bonifico</t>
        </is>
      </c>
      <c r="I35" s="5" t="inlineStr"/>
      <c r="J35" s="5" t="inlineStr">
        <is>
          <t>Registrato</t>
        </is>
      </c>
    </row>
    <row r="36">
      <c r="A36" s="8" t="inlineStr">
        <is>
          <t>10/07/2026</t>
        </is>
      </c>
      <c r="B36" s="8" t="inlineStr">
        <is>
          <t>DOC0030</t>
        </is>
      </c>
      <c r="C36" s="8" t="inlineStr">
        <is>
          <t>Vendita frutta</t>
        </is>
      </c>
      <c r="D36" s="8" t="inlineStr">
        <is>
          <t>Vendita frutta</t>
        </is>
      </c>
      <c r="E36" s="9" t="n">
        <v>5921.75</v>
      </c>
      <c r="F36" s="9" t="n"/>
      <c r="G36" s="10" t="n">
        <v>83859.85000000001</v>
      </c>
      <c r="H36" s="8" t="inlineStr">
        <is>
          <t>Bonifico</t>
        </is>
      </c>
      <c r="I36" s="8" t="inlineStr"/>
      <c r="J36" s="8" t="inlineStr">
        <is>
          <t>Registrato</t>
        </is>
      </c>
    </row>
    <row r="37">
      <c r="A37" s="5" t="inlineStr">
        <is>
          <t>17/07/2026</t>
        </is>
      </c>
      <c r="B37" s="5" t="inlineStr">
        <is>
          <t>DOC0029</t>
        </is>
      </c>
      <c r="C37" s="5" t="inlineStr">
        <is>
          <t>Agriturismo</t>
        </is>
      </c>
      <c r="D37" s="5" t="inlineStr">
        <is>
          <t>Agriturismo</t>
        </is>
      </c>
      <c r="E37" s="6" t="n">
        <v>13733.1</v>
      </c>
      <c r="F37" s="6" t="n"/>
      <c r="G37" s="7" t="n">
        <v>97592.95</v>
      </c>
      <c r="H37" s="5" t="inlineStr">
        <is>
          <t>Assegno</t>
        </is>
      </c>
      <c r="I37" s="5" t="inlineStr"/>
      <c r="J37" s="5" t="inlineStr">
        <is>
          <t>Registrato</t>
        </is>
      </c>
    </row>
    <row r="38">
      <c r="A38" s="8" t="inlineStr">
        <is>
          <t>18/07/2026</t>
        </is>
      </c>
      <c r="B38" s="8" t="inlineStr">
        <is>
          <t>DOC0031</t>
        </is>
      </c>
      <c r="C38" s="8" t="inlineStr">
        <is>
          <t>Altre entrate</t>
        </is>
      </c>
      <c r="D38" s="8" t="inlineStr">
        <is>
          <t>Altre entrate</t>
        </is>
      </c>
      <c r="E38" s="9" t="n">
        <v>5200.26</v>
      </c>
      <c r="F38" s="9" t="n"/>
      <c r="G38" s="10" t="n">
        <v>102793.21</v>
      </c>
      <c r="H38" s="8" t="inlineStr">
        <is>
          <t>Bonifico</t>
        </is>
      </c>
      <c r="I38" s="8" t="inlineStr"/>
      <c r="J38" s="8" t="inlineStr">
        <is>
          <t>Registrato</t>
        </is>
      </c>
    </row>
    <row r="39">
      <c r="A39" s="5" t="inlineStr">
        <is>
          <t>04/08/2026</t>
        </is>
      </c>
      <c r="B39" s="5" t="inlineStr">
        <is>
          <t>DOC0039</t>
        </is>
      </c>
      <c r="C39" s="5" t="inlineStr">
        <is>
          <t>Vendita vino/olio</t>
        </is>
      </c>
      <c r="D39" s="5" t="inlineStr">
        <is>
          <t>Vendita vino/olio</t>
        </is>
      </c>
      <c r="E39" s="6" t="n">
        <v>1428.38</v>
      </c>
      <c r="F39" s="6" t="n"/>
      <c r="G39" s="7" t="n">
        <v>104221.59</v>
      </c>
      <c r="H39" s="5" t="inlineStr">
        <is>
          <t>Bonifico</t>
        </is>
      </c>
      <c r="I39" s="5" t="inlineStr"/>
      <c r="J39" s="5" t="inlineStr">
        <is>
          <t>Registrato</t>
        </is>
      </c>
    </row>
    <row r="40">
      <c r="A40" s="8" t="inlineStr">
        <is>
          <t>05/08/2026</t>
        </is>
      </c>
      <c r="B40" s="8" t="inlineStr">
        <is>
          <t>DOC0035</t>
        </is>
      </c>
      <c r="C40" s="8" t="inlineStr">
        <is>
          <t>Acqua irrigazione</t>
        </is>
      </c>
      <c r="D40" s="8" t="inlineStr">
        <is>
          <t>Acqua irrigazione</t>
        </is>
      </c>
      <c r="E40" s="9" t="n"/>
      <c r="F40" s="9" t="n">
        <v>1487.99</v>
      </c>
      <c r="G40" s="10" t="n">
        <v>102733.6</v>
      </c>
      <c r="H40" s="8" t="inlineStr">
        <is>
          <t>RID</t>
        </is>
      </c>
      <c r="I40" s="8" t="inlineStr"/>
      <c r="J40" s="8" t="inlineStr">
        <is>
          <t>Registrato</t>
        </is>
      </c>
    </row>
    <row r="41">
      <c r="A41" s="5" t="inlineStr">
        <is>
          <t>21/08/2026</t>
        </is>
      </c>
      <c r="B41" s="5" t="inlineStr">
        <is>
          <t>DOC0038</t>
        </is>
      </c>
      <c r="C41" s="5" t="inlineStr">
        <is>
          <t>Energia elettrica</t>
        </is>
      </c>
      <c r="D41" s="5" t="inlineStr">
        <is>
          <t>Energia elettrica</t>
        </is>
      </c>
      <c r="E41" s="6" t="n"/>
      <c r="F41" s="6" t="n">
        <v>7216.99</v>
      </c>
      <c r="G41" s="7" t="n">
        <v>95516.61</v>
      </c>
      <c r="H41" s="5" t="inlineStr">
        <is>
          <t>Contanti</t>
        </is>
      </c>
      <c r="I41" s="5" t="inlineStr"/>
      <c r="J41" s="5" t="inlineStr">
        <is>
          <t>Registrato</t>
        </is>
      </c>
    </row>
    <row r="42">
      <c r="A42" s="8" t="inlineStr">
        <is>
          <t>23/08/2026</t>
        </is>
      </c>
      <c r="B42" s="8" t="inlineStr">
        <is>
          <t>DOC0037</t>
        </is>
      </c>
      <c r="C42" s="8" t="inlineStr">
        <is>
          <t>Vendita bestiame</t>
        </is>
      </c>
      <c r="D42" s="8" t="inlineStr">
        <is>
          <t>Vendita bestiame</t>
        </is>
      </c>
      <c r="E42" s="9" t="n">
        <v>6285.39</v>
      </c>
      <c r="F42" s="9" t="n"/>
      <c r="G42" s="10" t="n">
        <v>101802</v>
      </c>
      <c r="H42" s="8" t="inlineStr">
        <is>
          <t>Assegno</t>
        </is>
      </c>
      <c r="I42" s="8" t="inlineStr"/>
      <c r="J42" s="8" t="inlineStr">
        <is>
          <t>Registrato</t>
        </is>
      </c>
    </row>
    <row r="43">
      <c r="A43" s="5" t="inlineStr">
        <is>
          <t>28/08/2026</t>
        </is>
      </c>
      <c r="B43" s="5" t="inlineStr">
        <is>
          <t>DOC0036</t>
        </is>
      </c>
      <c r="C43" s="5" t="inlineStr">
        <is>
          <t>Manutenzione macchine</t>
        </is>
      </c>
      <c r="D43" s="5" t="inlineStr">
        <is>
          <t>Manutenzione macchine</t>
        </is>
      </c>
      <c r="E43" s="6" t="n"/>
      <c r="F43" s="6" t="n">
        <v>7445.53</v>
      </c>
      <c r="G43" s="7" t="n">
        <v>94356.47</v>
      </c>
      <c r="H43" s="5" t="inlineStr">
        <is>
          <t>RID</t>
        </is>
      </c>
      <c r="I43" s="5" t="inlineStr"/>
      <c r="J43" s="5" t="inlineStr">
        <is>
          <t>Registrato</t>
        </is>
      </c>
    </row>
    <row r="44">
      <c r="A44" s="8" t="inlineStr">
        <is>
          <t>02/09/2026</t>
        </is>
      </c>
      <c r="B44" s="8" t="inlineStr">
        <is>
          <t>DOC0041</t>
        </is>
      </c>
      <c r="C44" s="8" t="inlineStr">
        <is>
          <t>Vendita ortaggi</t>
        </is>
      </c>
      <c r="D44" s="8" t="inlineStr">
        <is>
          <t>Vendita ortaggi</t>
        </is>
      </c>
      <c r="E44" s="9" t="n">
        <v>13628.59</v>
      </c>
      <c r="F44" s="9" t="n"/>
      <c r="G44" s="10" t="n">
        <v>107985.06</v>
      </c>
      <c r="H44" s="8" t="inlineStr">
        <is>
          <t>Contanti</t>
        </is>
      </c>
      <c r="I44" s="8" t="inlineStr"/>
      <c r="J44" s="8" t="inlineStr">
        <is>
          <t>Registrato</t>
        </is>
      </c>
    </row>
    <row r="45">
      <c r="A45" s="5" t="inlineStr">
        <is>
          <t>03/09/2026</t>
        </is>
      </c>
      <c r="B45" s="5" t="inlineStr">
        <is>
          <t>DOC0042</t>
        </is>
      </c>
      <c r="C45" s="5" t="inlineStr">
        <is>
          <t>Vendita bestiame</t>
        </is>
      </c>
      <c r="D45" s="5" t="inlineStr">
        <is>
          <t>Vendita bestiame</t>
        </is>
      </c>
      <c r="E45" s="6" t="n">
        <v>10200.18</v>
      </c>
      <c r="F45" s="6" t="n"/>
      <c r="G45" s="7" t="n">
        <v>118185.24</v>
      </c>
      <c r="H45" s="5" t="inlineStr">
        <is>
          <t>Bonifico</t>
        </is>
      </c>
      <c r="I45" s="5" t="inlineStr"/>
      <c r="J45" s="5" t="inlineStr">
        <is>
          <t>Registrato</t>
        </is>
      </c>
    </row>
    <row r="46">
      <c r="A46" s="8" t="inlineStr">
        <is>
          <t>18/09/2026</t>
        </is>
      </c>
      <c r="B46" s="8" t="inlineStr">
        <is>
          <t>DOC0043</t>
        </is>
      </c>
      <c r="C46" s="8" t="inlineStr">
        <is>
          <t>Altre entrate</t>
        </is>
      </c>
      <c r="D46" s="8" t="inlineStr">
        <is>
          <t>Altre entrate</t>
        </is>
      </c>
      <c r="E46" s="9" t="n">
        <v>8855.07</v>
      </c>
      <c r="F46" s="9" t="n"/>
      <c r="G46" s="10" t="n">
        <v>127040.31</v>
      </c>
      <c r="H46" s="8" t="inlineStr">
        <is>
          <t>Bonifico</t>
        </is>
      </c>
      <c r="I46" s="8" t="inlineStr"/>
      <c r="J46" s="8" t="inlineStr">
        <is>
          <t>Registrato</t>
        </is>
      </c>
    </row>
    <row r="47">
      <c r="A47" s="5" t="inlineStr">
        <is>
          <t>19/09/2026</t>
        </is>
      </c>
      <c r="B47" s="5" t="inlineStr">
        <is>
          <t>DOC0040</t>
        </is>
      </c>
      <c r="C47" s="5" t="inlineStr">
        <is>
          <t>Vendita cereali</t>
        </is>
      </c>
      <c r="D47" s="5" t="inlineStr">
        <is>
          <t>Vendita cereali</t>
        </is>
      </c>
      <c r="E47" s="6" t="n">
        <v>1529.4</v>
      </c>
      <c r="F47" s="6" t="n"/>
      <c r="G47" s="7" t="n">
        <v>128569.71</v>
      </c>
      <c r="H47" s="5" t="inlineStr">
        <is>
          <t>Assegno</t>
        </is>
      </c>
      <c r="I47" s="5" t="inlineStr"/>
      <c r="J47" s="5" t="inlineStr">
        <is>
          <t>Registrato</t>
        </is>
      </c>
    </row>
    <row r="48">
      <c r="A48" s="8" t="inlineStr">
        <is>
          <t>26/09/2026</t>
        </is>
      </c>
      <c r="B48" s="8" t="inlineStr">
        <is>
          <t>DOC0044</t>
        </is>
      </c>
      <c r="C48" s="8" t="inlineStr">
        <is>
          <t>Interessi passivi</t>
        </is>
      </c>
      <c r="D48" s="8" t="inlineStr">
        <is>
          <t>Interessi passivi</t>
        </is>
      </c>
      <c r="E48" s="9" t="n"/>
      <c r="F48" s="9" t="n">
        <v>3375.07</v>
      </c>
      <c r="G48" s="10" t="n">
        <v>125194.64</v>
      </c>
      <c r="H48" s="8" t="inlineStr">
        <is>
          <t>Bonifico</t>
        </is>
      </c>
      <c r="I48" s="8" t="inlineStr"/>
      <c r="J48" s="8" t="inlineStr">
        <is>
          <t>Registrato</t>
        </is>
      </c>
    </row>
    <row r="49">
      <c r="A49" s="5" t="inlineStr">
        <is>
          <t>11/10/2026</t>
        </is>
      </c>
      <c r="B49" s="5" t="inlineStr">
        <is>
          <t>DOC0047</t>
        </is>
      </c>
      <c r="C49" s="5" t="inlineStr">
        <is>
          <t>Vendita vino/olio</t>
        </is>
      </c>
      <c r="D49" s="5" t="inlineStr">
        <is>
          <t>Vendita vino/olio</t>
        </is>
      </c>
      <c r="E49" s="6" t="n">
        <v>3278.06</v>
      </c>
      <c r="F49" s="6" t="n"/>
      <c r="G49" s="7" t="n">
        <v>128472.7</v>
      </c>
      <c r="H49" s="5" t="inlineStr">
        <is>
          <t>Assegno</t>
        </is>
      </c>
      <c r="I49" s="5" t="inlineStr"/>
      <c r="J49" s="5" t="inlineStr">
        <is>
          <t>Registrato</t>
        </is>
      </c>
    </row>
    <row r="50">
      <c r="A50" s="8" t="inlineStr">
        <is>
          <t>15/10/2026</t>
        </is>
      </c>
      <c r="B50" s="8" t="inlineStr">
        <is>
          <t>DOC0048</t>
        </is>
      </c>
      <c r="C50" s="8" t="inlineStr">
        <is>
          <t>Contributi PSR</t>
        </is>
      </c>
      <c r="D50" s="8" t="inlineStr">
        <is>
          <t>Contributi PSR</t>
        </is>
      </c>
      <c r="E50" s="9" t="n">
        <v>3160.58</v>
      </c>
      <c r="F50" s="9" t="n"/>
      <c r="G50" s="10" t="n">
        <v>131633.28</v>
      </c>
      <c r="H50" s="8" t="inlineStr">
        <is>
          <t>Contanti</t>
        </is>
      </c>
      <c r="I50" s="8" t="inlineStr"/>
      <c r="J50" s="8" t="inlineStr">
        <is>
          <t>Registrato</t>
        </is>
      </c>
    </row>
    <row r="51">
      <c r="A51" s="5" t="inlineStr">
        <is>
          <t>22/10/2026</t>
        </is>
      </c>
      <c r="B51" s="5" t="inlineStr">
        <is>
          <t>DOC0045</t>
        </is>
      </c>
      <c r="C51" s="5" t="inlineStr">
        <is>
          <t>Contributi INPS</t>
        </is>
      </c>
      <c r="D51" s="5" t="inlineStr">
        <is>
          <t>Contributi INPS</t>
        </is>
      </c>
      <c r="E51" s="6" t="n"/>
      <c r="F51" s="6" t="n">
        <v>3503.91</v>
      </c>
      <c r="G51" s="7" t="n">
        <v>128129.37</v>
      </c>
      <c r="H51" s="5" t="inlineStr">
        <is>
          <t>Contanti</t>
        </is>
      </c>
      <c r="I51" s="5" t="inlineStr"/>
      <c r="J51" s="5" t="inlineStr">
        <is>
          <t>Registrato</t>
        </is>
      </c>
    </row>
    <row r="52">
      <c r="A52" s="8" t="inlineStr">
        <is>
          <t>28/10/2026</t>
        </is>
      </c>
      <c r="B52" s="8" t="inlineStr">
        <is>
          <t>DOC0046</t>
        </is>
      </c>
      <c r="C52" s="8" t="inlineStr">
        <is>
          <t>Vendita ortaggi</t>
        </is>
      </c>
      <c r="D52" s="8" t="inlineStr">
        <is>
          <t>Vendita ortaggi</t>
        </is>
      </c>
      <c r="E52" s="9" t="n">
        <v>1378.88</v>
      </c>
      <c r="F52" s="9" t="n"/>
      <c r="G52" s="10" t="n">
        <v>129508.25</v>
      </c>
      <c r="H52" s="8" t="inlineStr">
        <is>
          <t>Assegno</t>
        </is>
      </c>
      <c r="I52" s="8" t="inlineStr"/>
      <c r="J52" s="8" t="inlineStr">
        <is>
          <t>Registrato</t>
        </is>
      </c>
    </row>
    <row r="53">
      <c r="A53" s="5" t="inlineStr">
        <is>
          <t>01/11/2026</t>
        </is>
      </c>
      <c r="B53" s="5" t="inlineStr">
        <is>
          <t>DOC0053</t>
        </is>
      </c>
      <c r="C53" s="5" t="inlineStr">
        <is>
          <t>Manodopera salariata</t>
        </is>
      </c>
      <c r="D53" s="5" t="inlineStr">
        <is>
          <t>Manodopera salariata</t>
        </is>
      </c>
      <c r="E53" s="6" t="n"/>
      <c r="F53" s="6" t="n">
        <v>7426.84</v>
      </c>
      <c r="G53" s="7" t="n">
        <v>122081.41</v>
      </c>
      <c r="H53" s="5" t="inlineStr">
        <is>
          <t>Contanti</t>
        </is>
      </c>
      <c r="I53" s="5" t="inlineStr"/>
      <c r="J53" s="5" t="inlineStr">
        <is>
          <t>Registrato</t>
        </is>
      </c>
    </row>
    <row r="54">
      <c r="A54" s="8" t="inlineStr">
        <is>
          <t>04/11/2026</t>
        </is>
      </c>
      <c r="B54" s="8" t="inlineStr">
        <is>
          <t>DOC0050</t>
        </is>
      </c>
      <c r="C54" s="8" t="inlineStr">
        <is>
          <t>Agriturismo</t>
        </is>
      </c>
      <c r="D54" s="8" t="inlineStr">
        <is>
          <t>Agriturismo</t>
        </is>
      </c>
      <c r="E54" s="9" t="n">
        <v>12622.4</v>
      </c>
      <c r="F54" s="9" t="n"/>
      <c r="G54" s="10" t="n">
        <v>134703.81</v>
      </c>
      <c r="H54" s="8" t="inlineStr">
        <is>
          <t>Bonifico</t>
        </is>
      </c>
      <c r="I54" s="8" t="inlineStr"/>
      <c r="J54" s="8" t="inlineStr">
        <is>
          <t>Registrato</t>
        </is>
      </c>
    </row>
    <row r="55">
      <c r="A55" s="5" t="inlineStr">
        <is>
          <t>07/11/2026</t>
        </is>
      </c>
      <c r="B55" s="5" t="inlineStr">
        <is>
          <t>DOC0052</t>
        </is>
      </c>
      <c r="C55" s="5" t="inlineStr">
        <is>
          <t>Altre uscite</t>
        </is>
      </c>
      <c r="D55" s="5" t="inlineStr">
        <is>
          <t>Altre uscite</t>
        </is>
      </c>
      <c r="E55" s="6" t="n"/>
      <c r="F55" s="6" t="n">
        <v>657.36</v>
      </c>
      <c r="G55" s="7" t="n">
        <v>134046.45</v>
      </c>
      <c r="H55" s="5" t="inlineStr">
        <is>
          <t>Contanti</t>
        </is>
      </c>
      <c r="I55" s="5" t="inlineStr"/>
      <c r="J55" s="5" t="inlineStr">
        <is>
          <t>Registrato</t>
        </is>
      </c>
    </row>
    <row r="56">
      <c r="A56" s="8" t="inlineStr">
        <is>
          <t>25/11/2026</t>
        </is>
      </c>
      <c r="B56" s="8" t="inlineStr">
        <is>
          <t>DOC0051</t>
        </is>
      </c>
      <c r="C56" s="8" t="inlineStr">
        <is>
          <t>Vendita frutta</t>
        </is>
      </c>
      <c r="D56" s="8" t="inlineStr">
        <is>
          <t>Vendita frutta</t>
        </is>
      </c>
      <c r="E56" s="9" t="n">
        <v>6393</v>
      </c>
      <c r="F56" s="9" t="n"/>
      <c r="G56" s="10" t="n">
        <v>140439.45</v>
      </c>
      <c r="H56" s="8" t="inlineStr">
        <is>
          <t>Contanti</t>
        </is>
      </c>
      <c r="I56" s="8" t="inlineStr"/>
      <c r="J56" s="8" t="inlineStr">
        <is>
          <t>Registrato</t>
        </is>
      </c>
    </row>
    <row r="57">
      <c r="A57" s="5" t="inlineStr">
        <is>
          <t>28/11/2026</t>
        </is>
      </c>
      <c r="B57" s="5" t="inlineStr">
        <is>
          <t>DOC0049</t>
        </is>
      </c>
      <c r="C57" s="5" t="inlineStr">
        <is>
          <t>Affitti attivi</t>
        </is>
      </c>
      <c r="D57" s="5" t="inlineStr">
        <is>
          <t>Affitti attivi</t>
        </is>
      </c>
      <c r="E57" s="6" t="n">
        <v>12216.32</v>
      </c>
      <c r="F57" s="6" t="n"/>
      <c r="G57" s="7" t="n">
        <v>152655.77</v>
      </c>
      <c r="H57" s="5" t="inlineStr">
        <is>
          <t>Assegno</t>
        </is>
      </c>
      <c r="I57" s="5" t="inlineStr"/>
      <c r="J57" s="5" t="inlineStr">
        <is>
          <t>Registrato</t>
        </is>
      </c>
    </row>
    <row r="58">
      <c r="A58" s="8" t="inlineStr">
        <is>
          <t>02/12/2026</t>
        </is>
      </c>
      <c r="B58" s="8" t="inlineStr">
        <is>
          <t>DOC0055</t>
        </is>
      </c>
      <c r="C58" s="8" t="inlineStr">
        <is>
          <t>Contributi PAC</t>
        </is>
      </c>
      <c r="D58" s="8" t="inlineStr">
        <is>
          <t>Contributi PAC</t>
        </is>
      </c>
      <c r="E58" s="9" t="n">
        <v>1328.9</v>
      </c>
      <c r="F58" s="9" t="n"/>
      <c r="G58" s="10" t="n">
        <v>153984.67</v>
      </c>
      <c r="H58" s="8" t="inlineStr">
        <is>
          <t>Assegno</t>
        </is>
      </c>
      <c r="I58" s="8" t="inlineStr"/>
      <c r="J58" s="8" t="inlineStr">
        <is>
          <t>Registrato</t>
        </is>
      </c>
    </row>
    <row r="59">
      <c r="A59" s="5" t="inlineStr">
        <is>
          <t>08/12/2026</t>
        </is>
      </c>
      <c r="B59" s="5" t="inlineStr">
        <is>
          <t>DOC0059</t>
        </is>
      </c>
      <c r="C59" s="5" t="inlineStr">
        <is>
          <t>Altre entrate</t>
        </is>
      </c>
      <c r="D59" s="5" t="inlineStr">
        <is>
          <t>Altre entrate</t>
        </is>
      </c>
      <c r="E59" s="6" t="n">
        <v>1688.76</v>
      </c>
      <c r="F59" s="6" t="n"/>
      <c r="G59" s="7" t="n">
        <v>155673.43</v>
      </c>
      <c r="H59" s="5" t="inlineStr">
        <is>
          <t>Assegno</t>
        </is>
      </c>
      <c r="I59" s="5" t="inlineStr"/>
      <c r="J59" s="5" t="inlineStr">
        <is>
          <t>Registrato</t>
        </is>
      </c>
    </row>
    <row r="60">
      <c r="A60" s="8" t="inlineStr">
        <is>
          <t>14/12/2026</t>
        </is>
      </c>
      <c r="B60" s="8" t="inlineStr">
        <is>
          <t>DOC0054</t>
        </is>
      </c>
      <c r="C60" s="8" t="inlineStr">
        <is>
          <t>Carburante e lubrificanti</t>
        </is>
      </c>
      <c r="D60" s="8" t="inlineStr">
        <is>
          <t>Carburante e lubrificanti</t>
        </is>
      </c>
      <c r="E60" s="9" t="n"/>
      <c r="F60" s="9" t="n">
        <v>1681.2</v>
      </c>
      <c r="G60" s="10" t="n">
        <v>153992.23</v>
      </c>
      <c r="H60" s="8" t="inlineStr">
        <is>
          <t>Bonifico</t>
        </is>
      </c>
      <c r="I60" s="8" t="inlineStr"/>
      <c r="J60" s="8" t="inlineStr">
        <is>
          <t>Registrato</t>
        </is>
      </c>
    </row>
    <row r="61">
      <c r="A61" s="5" t="inlineStr">
        <is>
          <t>16/12/2026</t>
        </is>
      </c>
      <c r="B61" s="5" t="inlineStr">
        <is>
          <t>DOC0056</t>
        </is>
      </c>
      <c r="C61" s="5" t="inlineStr">
        <is>
          <t>Vendita cereali</t>
        </is>
      </c>
      <c r="D61" s="5" t="inlineStr">
        <is>
          <t>Vendita cereali</t>
        </is>
      </c>
      <c r="E61" s="6" t="n">
        <v>14431.29</v>
      </c>
      <c r="F61" s="6" t="n"/>
      <c r="G61" s="7" t="n">
        <v>168423.52</v>
      </c>
      <c r="H61" s="5" t="inlineStr">
        <is>
          <t>Bonifico</t>
        </is>
      </c>
      <c r="I61" s="5" t="inlineStr"/>
      <c r="J61" s="5" t="inlineStr">
        <is>
          <t>Registrato</t>
        </is>
      </c>
    </row>
    <row r="62">
      <c r="A62" s="8" t="inlineStr">
        <is>
          <t>28/12/2026</t>
        </is>
      </c>
      <c r="B62" s="8" t="inlineStr">
        <is>
          <t>DOC0057</t>
        </is>
      </c>
      <c r="C62" s="8" t="inlineStr">
        <is>
          <t>Vendita ortaggi</t>
        </is>
      </c>
      <c r="D62" s="8" t="inlineStr">
        <is>
          <t>Vendita ortaggi</t>
        </is>
      </c>
      <c r="E62" s="9" t="n">
        <v>9128.01</v>
      </c>
      <c r="F62" s="9" t="n"/>
      <c r="G62" s="10" t="n">
        <v>177551.53</v>
      </c>
      <c r="H62" s="8" t="inlineStr">
        <is>
          <t>Assegno</t>
        </is>
      </c>
      <c r="I62" s="8" t="inlineStr"/>
      <c r="J62" s="8" t="inlineStr">
        <is>
          <t>Registrato</t>
        </is>
      </c>
    </row>
    <row r="63">
      <c r="A63" s="5" t="inlineStr">
        <is>
          <t>28/12/2026</t>
        </is>
      </c>
      <c r="B63" s="5" t="inlineStr">
        <is>
          <t>DOC0058</t>
        </is>
      </c>
      <c r="C63" s="5" t="inlineStr">
        <is>
          <t>Contributi PSR</t>
        </is>
      </c>
      <c r="D63" s="5" t="inlineStr">
        <is>
          <t>Contributi PSR</t>
        </is>
      </c>
      <c r="E63" s="6" t="n">
        <v>2238.36</v>
      </c>
      <c r="F63" s="6" t="n"/>
      <c r="G63" s="7" t="n">
        <v>179789.89</v>
      </c>
      <c r="H63" s="5" t="inlineStr">
        <is>
          <t>Assegno</t>
        </is>
      </c>
      <c r="I63" s="5" t="inlineStr"/>
      <c r="J63" s="5" t="inlineStr">
        <is>
          <t>Registrato</t>
        </is>
      </c>
    </row>
    <row r="64">
      <c r="A64" s="11" t="n"/>
      <c r="B64" s="11" t="n"/>
      <c r="C64" s="12" t="inlineStr">
        <is>
          <t>TOTALI</t>
        </is>
      </c>
      <c r="D64" s="11" t="n"/>
      <c r="E64" s="13">
        <f>SUM(E5:E63)</f>
        <v/>
      </c>
      <c r="F64" s="13">
        <f>SUM(F5:F63)</f>
        <v/>
      </c>
      <c r="G64" s="11" t="n"/>
      <c r="H64" s="11" t="n"/>
      <c r="I64" s="11" t="n"/>
      <c r="J64" s="11" t="n"/>
    </row>
  </sheetData>
  <mergeCells count="3">
    <mergeCell ref="A1:J1"/>
    <mergeCell ref="A2:J2"/>
    <mergeCell ref="A3:J3"/>
  </mergeCells>
  <dataValidations count="2">
    <dataValidation sqref="J5:J63" showErrorMessage="1" showInputMessage="1" allowBlank="1" type="list">
      <formula1>"Registrato,Da verificare,Annullato"</formula1>
    </dataValidation>
    <dataValidation sqref="H5:H63" showErrorMessage="1" showInputMessage="1" allowBlank="1" type="list">
      <formula1>"Bonifico,Contanti,Assegno,RID,POS,Altro"</formula1>
    </dataValidation>
  </dataValidations>
  <pageMargins left="0.5" right="0.5" top="0.75" bottom="0.75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tabColor rgb="0022C55E"/>
    <outlinePr summaryBelow="1" summaryRight="1"/>
    <pageSetUpPr fitToPage="1"/>
  </sheetPr>
  <dimension ref="A1:Q3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2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6" customWidth="1" min="15" max="15"/>
    <col width="18" customWidth="1" min="16" max="16"/>
    <col width="14" customWidth="1" min="17" max="17"/>
  </cols>
  <sheetData>
    <row r="1" ht="40" customHeight="1">
      <c r="A1" s="1" t="inlineStr">
        <is>
          <t>BUDGET ANNUALE — AZIENDA AGRICOLA — 2026</t>
        </is>
      </c>
    </row>
    <row r="2" ht="22" customHeight="1">
      <c r="A2" s="2" t="inlineStr">
        <is>
          <t>Elaborato il: 06/03/2026</t>
        </is>
      </c>
    </row>
    <row r="3" ht="18" customHeight="1">
      <c r="A3" s="3" t="inlineStr">
        <is>
          <t>Confronto Budget vs Consuntivo mensile per categoria</t>
        </is>
      </c>
    </row>
    <row r="4" ht="22" customHeight="1">
      <c r="A4" s="4" t="inlineStr">
        <is>
          <t>Categoria</t>
        </is>
      </c>
      <c r="B4" s="4" t="inlineStr">
        <is>
          <t>Tipo</t>
        </is>
      </c>
      <c r="C4" s="4" t="inlineStr">
        <is>
          <t>Gen</t>
        </is>
      </c>
      <c r="D4" s="4" t="inlineStr">
        <is>
          <t>Feb</t>
        </is>
      </c>
      <c r="E4" s="4" t="inlineStr">
        <is>
          <t>Mar</t>
        </is>
      </c>
      <c r="F4" s="4" t="inlineStr">
        <is>
          <t>Apr</t>
        </is>
      </c>
      <c r="G4" s="4" t="inlineStr">
        <is>
          <t>Mag</t>
        </is>
      </c>
      <c r="H4" s="4" t="inlineStr">
        <is>
          <t>Giu</t>
        </is>
      </c>
      <c r="I4" s="4" t="inlineStr">
        <is>
          <t>Lug</t>
        </is>
      </c>
      <c r="J4" s="4" t="inlineStr">
        <is>
          <t>Ago</t>
        </is>
      </c>
      <c r="K4" s="4" t="inlineStr">
        <is>
          <t>Set</t>
        </is>
      </c>
      <c r="L4" s="4" t="inlineStr">
        <is>
          <t>Ott</t>
        </is>
      </c>
      <c r="M4" s="4" t="inlineStr">
        <is>
          <t>Nov</t>
        </is>
      </c>
      <c r="N4" s="4" t="inlineStr">
        <is>
          <t>Dic</t>
        </is>
      </c>
      <c r="O4" s="4" t="inlineStr">
        <is>
          <t>Totale Budget</t>
        </is>
      </c>
      <c r="P4" s="4" t="inlineStr">
        <is>
          <t>Totale Consuntivo</t>
        </is>
      </c>
      <c r="Q4" s="4" t="inlineStr">
        <is>
          <t>Scostamento</t>
        </is>
      </c>
    </row>
    <row r="5">
      <c r="A5" s="14" t="inlineStr">
        <is>
          <t>Vendita cereali</t>
        </is>
      </c>
      <c r="B5" s="15" t="inlineStr">
        <is>
          <t>Entrata</t>
        </is>
      </c>
      <c r="C5" s="16" t="n">
        <v>4877.54</v>
      </c>
      <c r="D5" s="16" t="n">
        <v>4420.87</v>
      </c>
      <c r="E5" s="16" t="n">
        <v>7510.3</v>
      </c>
      <c r="F5" s="16" t="n">
        <v>2031.94</v>
      </c>
      <c r="G5" s="16" t="n">
        <v>5871.44</v>
      </c>
      <c r="H5" s="16" t="n">
        <v>2290.14</v>
      </c>
      <c r="I5" s="16" t="n">
        <v>3468.39</v>
      </c>
      <c r="J5" s="16" t="n">
        <v>5537.68</v>
      </c>
      <c r="K5" s="16" t="n">
        <v>2749.98</v>
      </c>
      <c r="L5" s="16" t="n">
        <v>2871.33</v>
      </c>
      <c r="M5" s="16" t="n">
        <v>6138.98</v>
      </c>
      <c r="N5" s="16" t="n">
        <v>1044.07</v>
      </c>
      <c r="O5" s="17">
        <f>SUM(C5:N5)</f>
        <v/>
      </c>
      <c r="P5" s="18" t="n">
        <v>47998.18</v>
      </c>
      <c r="Q5" s="18">
        <f>P5-O5</f>
        <v/>
      </c>
    </row>
    <row r="6">
      <c r="A6" s="19" t="inlineStr">
        <is>
          <t>Vendita ortaggi</t>
        </is>
      </c>
      <c r="B6" s="15" t="inlineStr">
        <is>
          <t>Entrata</t>
        </is>
      </c>
      <c r="C6" s="16" t="n">
        <v>7988.41</v>
      </c>
      <c r="D6" s="16" t="n">
        <v>7970.72</v>
      </c>
      <c r="E6" s="16" t="n">
        <v>1049.46</v>
      </c>
      <c r="F6" s="16" t="n">
        <v>2098.66</v>
      </c>
      <c r="G6" s="16" t="n">
        <v>2489</v>
      </c>
      <c r="H6" s="16" t="n">
        <v>7499.45</v>
      </c>
      <c r="I6" s="16" t="n">
        <v>7106.48</v>
      </c>
      <c r="J6" s="16" t="n">
        <v>7094.53</v>
      </c>
      <c r="K6" s="16" t="n">
        <v>3271.45</v>
      </c>
      <c r="L6" s="16" t="n">
        <v>1683.1</v>
      </c>
      <c r="M6" s="16" t="n">
        <v>6753.09</v>
      </c>
      <c r="N6" s="16" t="n">
        <v>5776.55</v>
      </c>
      <c r="O6" s="20">
        <f>SUM(C6:N6)</f>
        <v/>
      </c>
      <c r="P6" s="21" t="n">
        <v>63496.05</v>
      </c>
      <c r="Q6" s="21">
        <f>P6-O6</f>
        <v/>
      </c>
    </row>
    <row r="7">
      <c r="A7" s="14" t="inlineStr">
        <is>
          <t>Vendita frutta</t>
        </is>
      </c>
      <c r="B7" s="15" t="inlineStr">
        <is>
          <t>Entrata</t>
        </is>
      </c>
      <c r="C7" s="16" t="n">
        <v>7904.25</v>
      </c>
      <c r="D7" s="16" t="n">
        <v>5404.82</v>
      </c>
      <c r="E7" s="16" t="n">
        <v>558.67</v>
      </c>
      <c r="F7" s="16" t="n">
        <v>6628.28</v>
      </c>
      <c r="G7" s="16" t="n">
        <v>2745.34</v>
      </c>
      <c r="H7" s="16" t="n">
        <v>5475.42</v>
      </c>
      <c r="I7" s="16" t="n">
        <v>7541.98</v>
      </c>
      <c r="J7" s="16" t="n">
        <v>1507.18</v>
      </c>
      <c r="K7" s="16" t="n">
        <v>1365.72</v>
      </c>
      <c r="L7" s="16" t="n">
        <v>1302.77</v>
      </c>
      <c r="M7" s="16" t="n">
        <v>4649.18</v>
      </c>
      <c r="N7" s="16" t="n">
        <v>2542.61</v>
      </c>
      <c r="O7" s="17">
        <f>SUM(C7:N7)</f>
        <v/>
      </c>
      <c r="P7" s="18" t="n">
        <v>49623.28</v>
      </c>
      <c r="Q7" s="18">
        <f>P7-O7</f>
        <v/>
      </c>
    </row>
    <row r="8">
      <c r="A8" s="19" t="inlineStr">
        <is>
          <t>Vendita vino/olio</t>
        </is>
      </c>
      <c r="B8" s="15" t="inlineStr">
        <is>
          <t>Entrata</t>
        </is>
      </c>
      <c r="C8" s="16" t="n">
        <v>5882.09</v>
      </c>
      <c r="D8" s="16" t="n">
        <v>2026.98</v>
      </c>
      <c r="E8" s="16" t="n">
        <v>5256.78</v>
      </c>
      <c r="F8" s="16" t="n">
        <v>2479.88</v>
      </c>
      <c r="G8" s="16" t="n">
        <v>4163.99</v>
      </c>
      <c r="H8" s="16" t="n">
        <v>7290.02</v>
      </c>
      <c r="I8" s="16" t="n">
        <v>6845.78</v>
      </c>
      <c r="J8" s="16" t="n">
        <v>1192.24</v>
      </c>
      <c r="K8" s="16" t="n">
        <v>3676.82</v>
      </c>
      <c r="L8" s="16" t="n">
        <v>2575.1</v>
      </c>
      <c r="M8" s="16" t="n">
        <v>526.59</v>
      </c>
      <c r="N8" s="16" t="n">
        <v>6283.39</v>
      </c>
      <c r="O8" s="20">
        <f>SUM(C8:N8)</f>
        <v/>
      </c>
      <c r="P8" s="21" t="n">
        <v>50843.19</v>
      </c>
      <c r="Q8" s="21">
        <f>P8-O8</f>
        <v/>
      </c>
    </row>
    <row r="9">
      <c r="A9" s="14" t="inlineStr">
        <is>
          <t>Vendita bestiame</t>
        </is>
      </c>
      <c r="B9" s="15" t="inlineStr">
        <is>
          <t>Entrata</t>
        </is>
      </c>
      <c r="C9" s="16" t="n">
        <v>2464.66</v>
      </c>
      <c r="D9" s="16" t="n">
        <v>6059.23</v>
      </c>
      <c r="E9" s="16" t="n">
        <v>4637.6</v>
      </c>
      <c r="F9" s="16" t="n">
        <v>3707.65</v>
      </c>
      <c r="G9" s="16" t="n">
        <v>572.52</v>
      </c>
      <c r="H9" s="16" t="n">
        <v>1064.33</v>
      </c>
      <c r="I9" s="16" t="n">
        <v>7123.3</v>
      </c>
      <c r="J9" s="16" t="n">
        <v>7279.46</v>
      </c>
      <c r="K9" s="16" t="n">
        <v>4591.93</v>
      </c>
      <c r="L9" s="16" t="n">
        <v>6759.46</v>
      </c>
      <c r="M9" s="16" t="n">
        <v>4868.82</v>
      </c>
      <c r="N9" s="16" t="n">
        <v>1610.7</v>
      </c>
      <c r="O9" s="17">
        <f>SUM(C9:N9)</f>
        <v/>
      </c>
      <c r="P9" s="18" t="n">
        <v>43178.34</v>
      </c>
      <c r="Q9" s="18">
        <f>P9-O9</f>
        <v/>
      </c>
    </row>
    <row r="10">
      <c r="A10" s="19" t="inlineStr">
        <is>
          <t>Contributi PAC</t>
        </is>
      </c>
      <c r="B10" s="15" t="inlineStr">
        <is>
          <t>Entrata</t>
        </is>
      </c>
      <c r="C10" s="16" t="n">
        <v>2811.94</v>
      </c>
      <c r="D10" s="16" t="n">
        <v>7242.36</v>
      </c>
      <c r="E10" s="16" t="n">
        <v>6470.92</v>
      </c>
      <c r="F10" s="16" t="n">
        <v>6955.27</v>
      </c>
      <c r="G10" s="16" t="n">
        <v>7241.93</v>
      </c>
      <c r="H10" s="16" t="n">
        <v>2075.57</v>
      </c>
      <c r="I10" s="16" t="n">
        <v>2371.47</v>
      </c>
      <c r="J10" s="16" t="n">
        <v>1270.95</v>
      </c>
      <c r="K10" s="16" t="n">
        <v>6350.87</v>
      </c>
      <c r="L10" s="16" t="n">
        <v>7131.01</v>
      </c>
      <c r="M10" s="16" t="n">
        <v>3547.83</v>
      </c>
      <c r="N10" s="16" t="n">
        <v>5154.96</v>
      </c>
      <c r="O10" s="20">
        <f>SUM(C10:N10)</f>
        <v/>
      </c>
      <c r="P10" s="21" t="n">
        <v>50524.34</v>
      </c>
      <c r="Q10" s="21">
        <f>P10-O10</f>
        <v/>
      </c>
    </row>
    <row r="11">
      <c r="A11" s="14" t="inlineStr">
        <is>
          <t>Contributi PSR</t>
        </is>
      </c>
      <c r="B11" s="15" t="inlineStr">
        <is>
          <t>Entrata</t>
        </is>
      </c>
      <c r="C11" s="16" t="n">
        <v>7474.11</v>
      </c>
      <c r="D11" s="16" t="n">
        <v>6984.54</v>
      </c>
      <c r="E11" s="16" t="n">
        <v>7821.55</v>
      </c>
      <c r="F11" s="16" t="n">
        <v>6580.79</v>
      </c>
      <c r="G11" s="16" t="n">
        <v>7110.62</v>
      </c>
      <c r="H11" s="16" t="n">
        <v>685.9</v>
      </c>
      <c r="I11" s="16" t="n">
        <v>6024.23</v>
      </c>
      <c r="J11" s="16" t="n">
        <v>2991.39</v>
      </c>
      <c r="K11" s="16" t="n">
        <v>7481.12</v>
      </c>
      <c r="L11" s="16" t="n">
        <v>6516.76</v>
      </c>
      <c r="M11" s="16" t="n">
        <v>6980.48</v>
      </c>
      <c r="N11" s="16" t="n">
        <v>6580.62</v>
      </c>
      <c r="O11" s="17">
        <f>SUM(C11:N11)</f>
        <v/>
      </c>
      <c r="P11" s="18" t="n">
        <v>66401.19</v>
      </c>
      <c r="Q11" s="18">
        <f>P11-O11</f>
        <v/>
      </c>
    </row>
    <row r="12">
      <c r="A12" s="19" t="inlineStr">
        <is>
          <t>Affitti attivi</t>
        </is>
      </c>
      <c r="B12" s="15" t="inlineStr">
        <is>
          <t>Entrata</t>
        </is>
      </c>
      <c r="C12" s="16" t="n">
        <v>6405.31</v>
      </c>
      <c r="D12" s="16" t="n">
        <v>1310.72</v>
      </c>
      <c r="E12" s="16" t="n">
        <v>7041.25</v>
      </c>
      <c r="F12" s="16" t="n">
        <v>6939.45</v>
      </c>
      <c r="G12" s="16" t="n">
        <v>2168.25</v>
      </c>
      <c r="H12" s="16" t="n">
        <v>6624.4</v>
      </c>
      <c r="I12" s="16" t="n">
        <v>3952.27</v>
      </c>
      <c r="J12" s="16" t="n">
        <v>2788.93</v>
      </c>
      <c r="K12" s="16" t="n">
        <v>6465.09</v>
      </c>
      <c r="L12" s="16" t="n">
        <v>2206.97</v>
      </c>
      <c r="M12" s="16" t="n">
        <v>677.48</v>
      </c>
      <c r="N12" s="16" t="n">
        <v>1948.47</v>
      </c>
      <c r="O12" s="20">
        <f>SUM(C12:N12)</f>
        <v/>
      </c>
      <c r="P12" s="21" t="n">
        <v>45194.91</v>
      </c>
      <c r="Q12" s="21">
        <f>P12-O12</f>
        <v/>
      </c>
    </row>
    <row r="13">
      <c r="A13" s="14" t="inlineStr">
        <is>
          <t>Agriturismo</t>
        </is>
      </c>
      <c r="B13" s="15" t="inlineStr">
        <is>
          <t>Entrata</t>
        </is>
      </c>
      <c r="C13" s="16" t="n">
        <v>6982.65</v>
      </c>
      <c r="D13" s="16" t="n">
        <v>7751.67</v>
      </c>
      <c r="E13" s="16" t="n">
        <v>2593.44</v>
      </c>
      <c r="F13" s="16" t="n">
        <v>5311.11</v>
      </c>
      <c r="G13" s="16" t="n">
        <v>3497.59</v>
      </c>
      <c r="H13" s="16" t="n">
        <v>7858.62</v>
      </c>
      <c r="I13" s="16" t="n">
        <v>4521.62</v>
      </c>
      <c r="J13" s="16" t="n">
        <v>7544.28</v>
      </c>
      <c r="K13" s="16" t="n">
        <v>1365.06</v>
      </c>
      <c r="L13" s="16" t="n">
        <v>7778</v>
      </c>
      <c r="M13" s="16" t="n">
        <v>1839.26</v>
      </c>
      <c r="N13" s="16" t="n">
        <v>7719.01</v>
      </c>
      <c r="O13" s="17">
        <f>SUM(C13:N13)</f>
        <v/>
      </c>
      <c r="P13" s="18" t="n">
        <v>58686.73</v>
      </c>
      <c r="Q13" s="18">
        <f>P13-O13</f>
        <v/>
      </c>
    </row>
    <row r="14">
      <c r="A14" s="19" t="inlineStr">
        <is>
          <t>Altre entrate</t>
        </is>
      </c>
      <c r="B14" s="15" t="inlineStr">
        <is>
          <t>Entrata</t>
        </is>
      </c>
      <c r="C14" s="16" t="n">
        <v>1313.02</v>
      </c>
      <c r="D14" s="16" t="n">
        <v>3759.23</v>
      </c>
      <c r="E14" s="16" t="n">
        <v>5964.09</v>
      </c>
      <c r="F14" s="16" t="n">
        <v>2852.58</v>
      </c>
      <c r="G14" s="16" t="n">
        <v>5046.57</v>
      </c>
      <c r="H14" s="16" t="n">
        <v>4335.67</v>
      </c>
      <c r="I14" s="16" t="n">
        <v>3388.97</v>
      </c>
      <c r="J14" s="16" t="n">
        <v>4824.41</v>
      </c>
      <c r="K14" s="16" t="n">
        <v>2410.42</v>
      </c>
      <c r="L14" s="16" t="n">
        <v>5815.89</v>
      </c>
      <c r="M14" s="16" t="n">
        <v>512.6799999999999</v>
      </c>
      <c r="N14" s="16" t="n">
        <v>7441.81</v>
      </c>
      <c r="O14" s="20">
        <f>SUM(C14:N14)</f>
        <v/>
      </c>
      <c r="P14" s="21" t="n">
        <v>48398.47</v>
      </c>
      <c r="Q14" s="21">
        <f>P14-O14</f>
        <v/>
      </c>
    </row>
    <row r="15">
      <c r="A15" s="14" t="inlineStr">
        <is>
          <t>Sementi e piante</t>
        </is>
      </c>
      <c r="B15" s="22" t="inlineStr">
        <is>
          <t>Uscita</t>
        </is>
      </c>
      <c r="C15" s="16" t="n">
        <v>3681.32</v>
      </c>
      <c r="D15" s="16" t="n">
        <v>3787.17</v>
      </c>
      <c r="E15" s="16" t="n">
        <v>3451.95</v>
      </c>
      <c r="F15" s="16" t="n">
        <v>2011.84</v>
      </c>
      <c r="G15" s="16" t="n">
        <v>628.88</v>
      </c>
      <c r="H15" s="16" t="n">
        <v>3421.92</v>
      </c>
      <c r="I15" s="16" t="n">
        <v>1851.94</v>
      </c>
      <c r="J15" s="16" t="n">
        <v>1775.4</v>
      </c>
      <c r="K15" s="16" t="n">
        <v>4285.67</v>
      </c>
      <c r="L15" s="16" t="n">
        <v>3682.85</v>
      </c>
      <c r="M15" s="16" t="n">
        <v>1711.51</v>
      </c>
      <c r="N15" s="16" t="n">
        <v>1753.64</v>
      </c>
      <c r="O15" s="17">
        <f>SUM(C15:N15)</f>
        <v/>
      </c>
      <c r="P15" s="18" t="n">
        <v>30869.9</v>
      </c>
      <c r="Q15" s="18">
        <f>P15-O15</f>
        <v/>
      </c>
    </row>
    <row r="16">
      <c r="A16" s="19" t="inlineStr">
        <is>
          <t>Concimi e fitofarmaci</t>
        </is>
      </c>
      <c r="B16" s="22" t="inlineStr">
        <is>
          <t>Uscita</t>
        </is>
      </c>
      <c r="C16" s="16" t="n">
        <v>2191.28</v>
      </c>
      <c r="D16" s="16" t="n">
        <v>1689.58</v>
      </c>
      <c r="E16" s="16" t="n">
        <v>898.25</v>
      </c>
      <c r="F16" s="16" t="n">
        <v>2276.1</v>
      </c>
      <c r="G16" s="16" t="n">
        <v>4719.71</v>
      </c>
      <c r="H16" s="16" t="n">
        <v>3483.39</v>
      </c>
      <c r="I16" s="16" t="n">
        <v>4543.19</v>
      </c>
      <c r="J16" s="16" t="n">
        <v>3192.92</v>
      </c>
      <c r="K16" s="16" t="n">
        <v>1714.46</v>
      </c>
      <c r="L16" s="16" t="n">
        <v>2875.3</v>
      </c>
      <c r="M16" s="16" t="n">
        <v>301.91</v>
      </c>
      <c r="N16" s="16" t="n">
        <v>1648.49</v>
      </c>
      <c r="O16" s="20">
        <f>SUM(C16:N16)</f>
        <v/>
      </c>
      <c r="P16" s="21" t="n">
        <v>28706.29</v>
      </c>
      <c r="Q16" s="21">
        <f>P16-O16</f>
        <v/>
      </c>
    </row>
    <row r="17">
      <c r="A17" s="14" t="inlineStr">
        <is>
          <t>Carburante e lubrificanti</t>
        </is>
      </c>
      <c r="B17" s="22" t="inlineStr">
        <is>
          <t>Uscita</t>
        </is>
      </c>
      <c r="C17" s="16" t="n">
        <v>3025.93</v>
      </c>
      <c r="D17" s="16" t="n">
        <v>3377.12</v>
      </c>
      <c r="E17" s="16" t="n">
        <v>2485.44</v>
      </c>
      <c r="F17" s="16" t="n">
        <v>2378.15</v>
      </c>
      <c r="G17" s="16" t="n">
        <v>1304.4</v>
      </c>
      <c r="H17" s="16" t="n">
        <v>2523.98</v>
      </c>
      <c r="I17" s="16" t="n">
        <v>4535.55</v>
      </c>
      <c r="J17" s="16" t="n">
        <v>4041.32</v>
      </c>
      <c r="K17" s="16" t="n">
        <v>1097.55</v>
      </c>
      <c r="L17" s="16" t="n">
        <v>698.54</v>
      </c>
      <c r="M17" s="16" t="n">
        <v>2722.62</v>
      </c>
      <c r="N17" s="16" t="n">
        <v>3274.82</v>
      </c>
      <c r="O17" s="17">
        <f>SUM(C17:N17)</f>
        <v/>
      </c>
      <c r="P17" s="18" t="n">
        <v>29391.07</v>
      </c>
      <c r="Q17" s="18">
        <f>P17-O17</f>
        <v/>
      </c>
    </row>
    <row r="18">
      <c r="A18" s="19" t="inlineStr">
        <is>
          <t>Manutenzione macchine</t>
        </is>
      </c>
      <c r="B18" s="22" t="inlineStr">
        <is>
          <t>Uscita</t>
        </is>
      </c>
      <c r="C18" s="16" t="n">
        <v>4146.59</v>
      </c>
      <c r="D18" s="16" t="n">
        <v>3830.35</v>
      </c>
      <c r="E18" s="16" t="n">
        <v>3462.14</v>
      </c>
      <c r="F18" s="16" t="n">
        <v>1355.81</v>
      </c>
      <c r="G18" s="16" t="n">
        <v>1235.91</v>
      </c>
      <c r="H18" s="16" t="n">
        <v>414.8</v>
      </c>
      <c r="I18" s="16" t="n">
        <v>1450.76</v>
      </c>
      <c r="J18" s="16" t="n">
        <v>2533.14</v>
      </c>
      <c r="K18" s="16" t="n">
        <v>4293.77</v>
      </c>
      <c r="L18" s="16" t="n">
        <v>642.29</v>
      </c>
      <c r="M18" s="16" t="n">
        <v>2247.87</v>
      </c>
      <c r="N18" s="16" t="n">
        <v>3259.9</v>
      </c>
      <c r="O18" s="20">
        <f>SUM(C18:N18)</f>
        <v/>
      </c>
      <c r="P18" s="21" t="n">
        <v>25344.26</v>
      </c>
      <c r="Q18" s="21">
        <f>P18-O18</f>
        <v/>
      </c>
    </row>
    <row r="19">
      <c r="A19" s="14" t="inlineStr">
        <is>
          <t>Manodopera salariata</t>
        </is>
      </c>
      <c r="B19" s="22" t="inlineStr">
        <is>
          <t>Uscita</t>
        </is>
      </c>
      <c r="C19" s="16" t="n">
        <v>3572.86</v>
      </c>
      <c r="D19" s="16" t="n">
        <v>2623.57</v>
      </c>
      <c r="E19" s="16" t="n">
        <v>1446.73</v>
      </c>
      <c r="F19" s="16" t="n">
        <v>3383.47</v>
      </c>
      <c r="G19" s="16" t="n">
        <v>326.06</v>
      </c>
      <c r="H19" s="16" t="n">
        <v>3829.53</v>
      </c>
      <c r="I19" s="16" t="n">
        <v>3919.22</v>
      </c>
      <c r="J19" s="16" t="n">
        <v>800.96</v>
      </c>
      <c r="K19" s="16" t="n">
        <v>2298.19</v>
      </c>
      <c r="L19" s="16" t="n">
        <v>1126.67</v>
      </c>
      <c r="M19" s="16" t="n">
        <v>4802.44</v>
      </c>
      <c r="N19" s="16" t="n">
        <v>2734.4</v>
      </c>
      <c r="O19" s="17">
        <f>SUM(C19:N19)</f>
        <v/>
      </c>
      <c r="P19" s="18" t="n">
        <v>25311.26</v>
      </c>
      <c r="Q19" s="18">
        <f>P19-O19</f>
        <v/>
      </c>
    </row>
    <row r="20">
      <c r="A20" s="19" t="inlineStr">
        <is>
          <t>Contributi INPS</t>
        </is>
      </c>
      <c r="B20" s="22" t="inlineStr">
        <is>
          <t>Uscita</t>
        </is>
      </c>
      <c r="C20" s="16" t="n">
        <v>1471.23</v>
      </c>
      <c r="D20" s="16" t="n">
        <v>4287.18</v>
      </c>
      <c r="E20" s="16" t="n">
        <v>2445.37</v>
      </c>
      <c r="F20" s="16" t="n">
        <v>4066.66</v>
      </c>
      <c r="G20" s="16" t="n">
        <v>3437.62</v>
      </c>
      <c r="H20" s="16" t="n">
        <v>4943.09</v>
      </c>
      <c r="I20" s="16" t="n">
        <v>3098.63</v>
      </c>
      <c r="J20" s="16" t="n">
        <v>4765.19</v>
      </c>
      <c r="K20" s="16" t="n">
        <v>4489.7</v>
      </c>
      <c r="L20" s="16" t="n">
        <v>3179.47</v>
      </c>
      <c r="M20" s="16" t="n">
        <v>3680.59</v>
      </c>
      <c r="N20" s="16" t="n">
        <v>2672.46</v>
      </c>
      <c r="O20" s="20">
        <f>SUM(C20:N20)</f>
        <v/>
      </c>
      <c r="P20" s="21" t="n">
        <v>48161.78</v>
      </c>
      <c r="Q20" s="21">
        <f>P20-O20</f>
        <v/>
      </c>
    </row>
    <row r="21">
      <c r="A21" s="14" t="inlineStr">
        <is>
          <t>Assicurazioni</t>
        </is>
      </c>
      <c r="B21" s="22" t="inlineStr">
        <is>
          <t>Uscita</t>
        </is>
      </c>
      <c r="C21" s="16" t="n">
        <v>2875</v>
      </c>
      <c r="D21" s="16" t="n">
        <v>4516.88</v>
      </c>
      <c r="E21" s="16" t="n">
        <v>3795.18</v>
      </c>
      <c r="F21" s="16" t="n">
        <v>2530.97</v>
      </c>
      <c r="G21" s="16" t="n">
        <v>1518.2</v>
      </c>
      <c r="H21" s="16" t="n">
        <v>1462.03</v>
      </c>
      <c r="I21" s="16" t="n">
        <v>3297.01</v>
      </c>
      <c r="J21" s="16" t="n">
        <v>3899.32</v>
      </c>
      <c r="K21" s="16" t="n">
        <v>2750.11</v>
      </c>
      <c r="L21" s="16" t="n">
        <v>3245.72</v>
      </c>
      <c r="M21" s="16" t="n">
        <v>1590.61</v>
      </c>
      <c r="N21" s="16" t="n">
        <v>664.17</v>
      </c>
      <c r="O21" s="17">
        <f>SUM(C21:N21)</f>
        <v/>
      </c>
      <c r="P21" s="18" t="n">
        <v>29390.08</v>
      </c>
      <c r="Q21" s="18">
        <f>P21-O21</f>
        <v/>
      </c>
    </row>
    <row r="22">
      <c r="A22" s="19" t="inlineStr">
        <is>
          <t>Energia elettrica</t>
        </is>
      </c>
      <c r="B22" s="22" t="inlineStr">
        <is>
          <t>Uscita</t>
        </is>
      </c>
      <c r="C22" s="16" t="n">
        <v>1577.06</v>
      </c>
      <c r="D22" s="16" t="n">
        <v>1802.63</v>
      </c>
      <c r="E22" s="16" t="n">
        <v>2838.72</v>
      </c>
      <c r="F22" s="16" t="n">
        <v>950.36</v>
      </c>
      <c r="G22" s="16" t="n">
        <v>1386.93</v>
      </c>
      <c r="H22" s="16" t="n">
        <v>3561.56</v>
      </c>
      <c r="I22" s="16" t="n">
        <v>3620.17</v>
      </c>
      <c r="J22" s="16" t="n">
        <v>601.88</v>
      </c>
      <c r="K22" s="16" t="n">
        <v>2215.72</v>
      </c>
      <c r="L22" s="16" t="n">
        <v>2850.27</v>
      </c>
      <c r="M22" s="16" t="n">
        <v>2254.14</v>
      </c>
      <c r="N22" s="16" t="n">
        <v>1272.12</v>
      </c>
      <c r="O22" s="20">
        <f>SUM(C22:N22)</f>
        <v/>
      </c>
      <c r="P22" s="21" t="n">
        <v>24135.18</v>
      </c>
      <c r="Q22" s="21">
        <f>P22-O22</f>
        <v/>
      </c>
    </row>
    <row r="23">
      <c r="A23" s="14" t="inlineStr">
        <is>
          <t>Acqua irrigazione</t>
        </is>
      </c>
      <c r="B23" s="22" t="inlineStr">
        <is>
          <t>Uscita</t>
        </is>
      </c>
      <c r="C23" s="16" t="n">
        <v>4552.74</v>
      </c>
      <c r="D23" s="16" t="n">
        <v>3045.17</v>
      </c>
      <c r="E23" s="16" t="n">
        <v>3568.96</v>
      </c>
      <c r="F23" s="16" t="n">
        <v>4326.64</v>
      </c>
      <c r="G23" s="16" t="n">
        <v>3898.29</v>
      </c>
      <c r="H23" s="16" t="n">
        <v>2087.79</v>
      </c>
      <c r="I23" s="16" t="n">
        <v>327.71</v>
      </c>
      <c r="J23" s="16" t="n">
        <v>1953.27</v>
      </c>
      <c r="K23" s="16" t="n">
        <v>3841.33</v>
      </c>
      <c r="L23" s="16" t="n">
        <v>4311.21</v>
      </c>
      <c r="M23" s="16" t="n">
        <v>4781.12</v>
      </c>
      <c r="N23" s="16" t="n">
        <v>2269.4</v>
      </c>
      <c r="O23" s="17">
        <f>SUM(C23:N23)</f>
        <v/>
      </c>
      <c r="P23" s="18" t="n">
        <v>42821.27</v>
      </c>
      <c r="Q23" s="18">
        <f>P23-O23</f>
        <v/>
      </c>
    </row>
    <row r="24">
      <c r="A24" s="19" t="inlineStr">
        <is>
          <t>Affitti passivi</t>
        </is>
      </c>
      <c r="B24" s="22" t="inlineStr">
        <is>
          <t>Uscita</t>
        </is>
      </c>
      <c r="C24" s="16" t="n">
        <v>2866.82</v>
      </c>
      <c r="D24" s="16" t="n">
        <v>3135.29</v>
      </c>
      <c r="E24" s="16" t="n">
        <v>1336.53</v>
      </c>
      <c r="F24" s="16" t="n">
        <v>1331.28</v>
      </c>
      <c r="G24" s="16" t="n">
        <v>2348.43</v>
      </c>
      <c r="H24" s="16" t="n">
        <v>436.42</v>
      </c>
      <c r="I24" s="16" t="n">
        <v>1879.81</v>
      </c>
      <c r="J24" s="16" t="n">
        <v>3491.97</v>
      </c>
      <c r="K24" s="16" t="n">
        <v>2200.29</v>
      </c>
      <c r="L24" s="16" t="n">
        <v>1075.71</v>
      </c>
      <c r="M24" s="16" t="n">
        <v>2496.73</v>
      </c>
      <c r="N24" s="16" t="n">
        <v>899.85</v>
      </c>
      <c r="O24" s="20">
        <f>SUM(C24:N24)</f>
        <v/>
      </c>
      <c r="P24" s="21" t="n">
        <v>24648.3</v>
      </c>
      <c r="Q24" s="21">
        <f>P24-O24</f>
        <v/>
      </c>
    </row>
    <row r="25">
      <c r="A25" s="14" t="inlineStr">
        <is>
          <t>Ammortamenti</t>
        </is>
      </c>
      <c r="B25" s="22" t="inlineStr">
        <is>
          <t>Uscita</t>
        </is>
      </c>
      <c r="C25" s="16" t="n">
        <v>426.74</v>
      </c>
      <c r="D25" s="16" t="n">
        <v>2151.9</v>
      </c>
      <c r="E25" s="16" t="n">
        <v>2952.64</v>
      </c>
      <c r="F25" s="16" t="n">
        <v>427.38</v>
      </c>
      <c r="G25" s="16" t="n">
        <v>3320.92</v>
      </c>
      <c r="H25" s="16" t="n">
        <v>937.79</v>
      </c>
      <c r="I25" s="16" t="n">
        <v>2469.98</v>
      </c>
      <c r="J25" s="16" t="n">
        <v>536.34</v>
      </c>
      <c r="K25" s="16" t="n">
        <v>2081.79</v>
      </c>
      <c r="L25" s="16" t="n">
        <v>1294.8</v>
      </c>
      <c r="M25" s="16" t="n">
        <v>1836.18</v>
      </c>
      <c r="N25" s="16" t="n">
        <v>3877.78</v>
      </c>
      <c r="O25" s="17">
        <f>SUM(C25:N25)</f>
        <v/>
      </c>
      <c r="P25" s="18" t="n">
        <v>21235.36</v>
      </c>
      <c r="Q25" s="18">
        <f>P25-O25</f>
        <v/>
      </c>
    </row>
    <row r="26">
      <c r="A26" s="19" t="inlineStr">
        <is>
          <t>Consulenze e servizi</t>
        </is>
      </c>
      <c r="B26" s="22" t="inlineStr">
        <is>
          <t>Uscita</t>
        </is>
      </c>
      <c r="C26" s="16" t="n">
        <v>3834.45</v>
      </c>
      <c r="D26" s="16" t="n">
        <v>4210.04</v>
      </c>
      <c r="E26" s="16" t="n">
        <v>1485.68</v>
      </c>
      <c r="F26" s="16" t="n">
        <v>684.96</v>
      </c>
      <c r="G26" s="16" t="n">
        <v>391.1</v>
      </c>
      <c r="H26" s="16" t="n">
        <v>2835.27</v>
      </c>
      <c r="I26" s="16" t="n">
        <v>4999.57</v>
      </c>
      <c r="J26" s="16" t="n">
        <v>1944.81</v>
      </c>
      <c r="K26" s="16" t="n">
        <v>3355.68</v>
      </c>
      <c r="L26" s="16" t="n">
        <v>3971.8</v>
      </c>
      <c r="M26" s="16" t="n">
        <v>3363.25</v>
      </c>
      <c r="N26" s="16" t="n">
        <v>3844.9</v>
      </c>
      <c r="O26" s="20">
        <f>SUM(C26:N26)</f>
        <v/>
      </c>
      <c r="P26" s="21" t="n">
        <v>41201.96</v>
      </c>
      <c r="Q26" s="21">
        <f>P26-O26</f>
        <v/>
      </c>
    </row>
    <row r="27">
      <c r="A27" s="14" t="inlineStr">
        <is>
          <t>Interessi passivi</t>
        </is>
      </c>
      <c r="B27" s="22" t="inlineStr">
        <is>
          <t>Uscita</t>
        </is>
      </c>
      <c r="C27" s="16" t="n">
        <v>1237</v>
      </c>
      <c r="D27" s="16" t="n">
        <v>395.79</v>
      </c>
      <c r="E27" s="16" t="n">
        <v>1016.2</v>
      </c>
      <c r="F27" s="16" t="n">
        <v>893.24</v>
      </c>
      <c r="G27" s="16" t="n">
        <v>3446.46</v>
      </c>
      <c r="H27" s="16" t="n">
        <v>2950.66</v>
      </c>
      <c r="I27" s="16" t="n">
        <v>1324.43</v>
      </c>
      <c r="J27" s="16" t="n">
        <v>3587.49</v>
      </c>
      <c r="K27" s="16" t="n">
        <v>3904.42</v>
      </c>
      <c r="L27" s="16" t="n">
        <v>1088.61</v>
      </c>
      <c r="M27" s="16" t="n">
        <v>3154.06</v>
      </c>
      <c r="N27" s="16" t="n">
        <v>3815.25</v>
      </c>
      <c r="O27" s="17">
        <f>SUM(C27:N27)</f>
        <v/>
      </c>
      <c r="P27" s="18" t="n">
        <v>22679.3</v>
      </c>
      <c r="Q27" s="18">
        <f>P27-O27</f>
        <v/>
      </c>
    </row>
    <row r="28">
      <c r="A28" s="19" t="inlineStr">
        <is>
          <t>Imposte e tasse</t>
        </is>
      </c>
      <c r="B28" s="22" t="inlineStr">
        <is>
          <t>Uscita</t>
        </is>
      </c>
      <c r="C28" s="16" t="n">
        <v>4150.72</v>
      </c>
      <c r="D28" s="16" t="n">
        <v>4834.19</v>
      </c>
      <c r="E28" s="16" t="n">
        <v>808.0599999999999</v>
      </c>
      <c r="F28" s="16" t="n">
        <v>420.69</v>
      </c>
      <c r="G28" s="16" t="n">
        <v>1766.2</v>
      </c>
      <c r="H28" s="16" t="n">
        <v>3483.53</v>
      </c>
      <c r="I28" s="16" t="n">
        <v>4803.41</v>
      </c>
      <c r="J28" s="16" t="n">
        <v>2164.28</v>
      </c>
      <c r="K28" s="16" t="n">
        <v>3660.57</v>
      </c>
      <c r="L28" s="16" t="n">
        <v>657.1799999999999</v>
      </c>
      <c r="M28" s="16" t="n">
        <v>3545.89</v>
      </c>
      <c r="N28" s="16" t="n">
        <v>3248.04</v>
      </c>
      <c r="O28" s="20">
        <f>SUM(C28:N28)</f>
        <v/>
      </c>
      <c r="P28" s="21" t="n">
        <v>28201.43</v>
      </c>
      <c r="Q28" s="21">
        <f>P28-O28</f>
        <v/>
      </c>
    </row>
    <row r="29">
      <c r="A29" s="14" t="inlineStr">
        <is>
          <t>Altre uscite</t>
        </is>
      </c>
      <c r="B29" s="22" t="inlineStr">
        <is>
          <t>Uscita</t>
        </is>
      </c>
      <c r="C29" s="16" t="n">
        <v>3930.66</v>
      </c>
      <c r="D29" s="16" t="n">
        <v>4296.38</v>
      </c>
      <c r="E29" s="16" t="n">
        <v>3121.93</v>
      </c>
      <c r="F29" s="16" t="n">
        <v>868.96</v>
      </c>
      <c r="G29" s="16" t="n">
        <v>4924.07</v>
      </c>
      <c r="H29" s="16" t="n">
        <v>3978.39</v>
      </c>
      <c r="I29" s="16" t="n">
        <v>1931.86</v>
      </c>
      <c r="J29" s="16" t="n">
        <v>2313.38</v>
      </c>
      <c r="K29" s="16" t="n">
        <v>2041.68</v>
      </c>
      <c r="L29" s="16" t="n">
        <v>2678.02</v>
      </c>
      <c r="M29" s="16" t="n">
        <v>1903.79</v>
      </c>
      <c r="N29" s="16" t="n">
        <v>4293.01</v>
      </c>
      <c r="O29" s="17">
        <f>SUM(C29:N29)</f>
        <v/>
      </c>
      <c r="P29" s="18" t="n">
        <v>40960.07</v>
      </c>
      <c r="Q29" s="18">
        <f>P29-O29</f>
        <v/>
      </c>
    </row>
    <row r="30">
      <c r="A30" s="23" t="inlineStr">
        <is>
          <t>TOTALE GENERALE</t>
        </is>
      </c>
      <c r="B30" s="11" t="n"/>
      <c r="C30" s="13">
        <f>SUM(C5:C29)</f>
        <v/>
      </c>
      <c r="D30" s="13">
        <f>SUM(D5:D29)</f>
        <v/>
      </c>
      <c r="E30" s="13">
        <f>SUM(E5:E29)</f>
        <v/>
      </c>
      <c r="F30" s="13">
        <f>SUM(F5:F29)</f>
        <v/>
      </c>
      <c r="G30" s="13">
        <f>SUM(G5:G29)</f>
        <v/>
      </c>
      <c r="H30" s="13">
        <f>SUM(H5:H29)</f>
        <v/>
      </c>
      <c r="I30" s="13">
        <f>SUM(I5:I29)</f>
        <v/>
      </c>
      <c r="J30" s="13">
        <f>SUM(J5:J29)</f>
        <v/>
      </c>
      <c r="K30" s="13">
        <f>SUM(K5:K29)</f>
        <v/>
      </c>
      <c r="L30" s="13">
        <f>SUM(L5:L29)</f>
        <v/>
      </c>
      <c r="M30" s="13">
        <f>SUM(M5:M29)</f>
        <v/>
      </c>
      <c r="N30" s="13">
        <f>SUM(N5:N29)</f>
        <v/>
      </c>
      <c r="O30" s="13">
        <f>SUM(O5:O29)</f>
        <v/>
      </c>
      <c r="P30" s="13">
        <f>SUM(P5:P29)</f>
        <v/>
      </c>
      <c r="Q30" s="13">
        <f>SUM(Q5:Q29)</f>
        <v/>
      </c>
    </row>
  </sheetData>
  <mergeCells count="3">
    <mergeCell ref="A1:Q1"/>
    <mergeCell ref="A2:Q2"/>
    <mergeCell ref="A3:Q3"/>
  </mergeCells>
  <pageMargins left="0.5" right="0.5" top="0.75" bottom="0.75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tabColor rgb="0014B8A6"/>
    <outlinePr summaryBelow="1" summaryRight="1"/>
    <pageSetUpPr fitToPage="1"/>
  </sheetPr>
  <dimension ref="A1:G1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40" customHeight="1">
      <c r="A1" s="1" t="inlineStr">
        <is>
          <t>RIEPILOGO MENSILE ENTRATE/USCITE — 2026</t>
        </is>
      </c>
    </row>
    <row r="2" ht="22" customHeight="1">
      <c r="A2" s="2" t="inlineStr">
        <is>
          <t>Generato il: 06/03/2026</t>
        </is>
      </c>
    </row>
    <row r="3" ht="18" customHeight="1">
      <c r="A3" s="3" t="inlineStr">
        <is>
          <t>Riepilogo automatico mese per mese</t>
        </is>
      </c>
    </row>
    <row r="4" ht="22" customHeight="1">
      <c r="A4" s="4" t="inlineStr">
        <is>
          <t>Mese</t>
        </is>
      </c>
      <c r="B4" s="4" t="inlineStr">
        <is>
          <t>Entrate (€)</t>
        </is>
      </c>
      <c r="C4" s="4" t="inlineStr">
        <is>
          <t>Uscite (€)</t>
        </is>
      </c>
      <c r="D4" s="4" t="inlineStr">
        <is>
          <t>Saldo Mese (€)</t>
        </is>
      </c>
      <c r="E4" s="4" t="inlineStr">
        <is>
          <t>Saldo Prog. (€)</t>
        </is>
      </c>
      <c r="F4" s="4" t="inlineStr">
        <is>
          <t>% Variaz. Entrate</t>
        </is>
      </c>
      <c r="G4" s="4" t="inlineStr">
        <is>
          <t>% Variaz. Uscite</t>
        </is>
      </c>
    </row>
    <row r="5">
      <c r="A5" s="24" t="inlineStr">
        <is>
          <t>Gennaio</t>
        </is>
      </c>
      <c r="B5" s="18" t="n">
        <v>10849.55</v>
      </c>
      <c r="C5" s="18" t="n">
        <v>19411.81</v>
      </c>
      <c r="D5" s="25" t="n">
        <v>-8562.26</v>
      </c>
      <c r="E5" s="26" t="n">
        <v>6437.74</v>
      </c>
      <c r="F5" s="27" t="n">
        <v>0</v>
      </c>
      <c r="G5" s="27" t="n">
        <v>0</v>
      </c>
    </row>
    <row r="6">
      <c r="A6" s="28" t="inlineStr">
        <is>
          <t>Febbraio</t>
        </is>
      </c>
      <c r="B6" s="21" t="n">
        <v>25160.8</v>
      </c>
      <c r="C6" s="21" t="n">
        <v>17430.61</v>
      </c>
      <c r="D6" s="29" t="n">
        <v>7730.19</v>
      </c>
      <c r="E6" s="29" t="n">
        <v>14167.93</v>
      </c>
      <c r="F6" s="30" t="n">
        <v>131.91</v>
      </c>
      <c r="G6" s="30" t="n">
        <v>-10.21</v>
      </c>
    </row>
    <row r="7">
      <c r="A7" s="24" t="inlineStr">
        <is>
          <t>Marzo</t>
        </is>
      </c>
      <c r="B7" s="18" t="n">
        <v>27097.33</v>
      </c>
      <c r="C7" s="18" t="n">
        <v>11532.31</v>
      </c>
      <c r="D7" s="26" t="n">
        <v>15565.02</v>
      </c>
      <c r="E7" s="26" t="n">
        <v>29732.95</v>
      </c>
      <c r="F7" s="27" t="n">
        <v>7.7</v>
      </c>
      <c r="G7" s="27" t="n">
        <v>-33.84</v>
      </c>
    </row>
    <row r="8">
      <c r="A8" s="28" t="inlineStr">
        <is>
          <t>Aprile</t>
        </is>
      </c>
      <c r="B8" s="21" t="n">
        <v>27812.47</v>
      </c>
      <c r="C8" s="21" t="n">
        <v>19482.11</v>
      </c>
      <c r="D8" s="29" t="n">
        <v>8330.360000000001</v>
      </c>
      <c r="E8" s="29" t="n">
        <v>38063.31</v>
      </c>
      <c r="F8" s="30" t="n">
        <v>2.64</v>
      </c>
      <c r="G8" s="30" t="n">
        <v>68.94</v>
      </c>
    </row>
    <row r="9">
      <c r="A9" s="24" t="inlineStr">
        <is>
          <t>Maggio</t>
        </is>
      </c>
      <c r="B9" s="18" t="n">
        <v>15292.22</v>
      </c>
      <c r="C9" s="18" t="n">
        <v>17122.99</v>
      </c>
      <c r="D9" s="25" t="n">
        <v>-1830.77</v>
      </c>
      <c r="E9" s="26" t="n">
        <v>36232.54</v>
      </c>
      <c r="F9" s="27" t="n">
        <v>-45.02</v>
      </c>
      <c r="G9" s="27" t="n">
        <v>-12.11</v>
      </c>
    </row>
    <row r="10">
      <c r="A10" s="28" t="inlineStr">
        <is>
          <t>Giugno</t>
        </is>
      </c>
      <c r="B10" s="21" t="n">
        <v>22530.67</v>
      </c>
      <c r="C10" s="21" t="n">
        <v>12252.46</v>
      </c>
      <c r="D10" s="29" t="n">
        <v>10278.21</v>
      </c>
      <c r="E10" s="29" t="n">
        <v>46510.75</v>
      </c>
      <c r="F10" s="30" t="n">
        <v>47.33</v>
      </c>
      <c r="G10" s="30" t="n">
        <v>-28.44</v>
      </c>
    </row>
    <row r="11">
      <c r="A11" s="24" t="inlineStr">
        <is>
          <t>Luglio</t>
        </is>
      </c>
      <c r="B11" s="18" t="n">
        <v>19760.51</v>
      </c>
      <c r="C11" s="18" t="n">
        <v>15965.39</v>
      </c>
      <c r="D11" s="26" t="n">
        <v>3795.12</v>
      </c>
      <c r="E11" s="26" t="n">
        <v>50305.87</v>
      </c>
      <c r="F11" s="27" t="n">
        <v>-12.3</v>
      </c>
      <c r="G11" s="27" t="n">
        <v>30.3</v>
      </c>
    </row>
    <row r="12">
      <c r="A12" s="28" t="inlineStr">
        <is>
          <t>Agosto</t>
        </is>
      </c>
      <c r="B12" s="21" t="n">
        <v>15246.68</v>
      </c>
      <c r="C12" s="21" t="n">
        <v>17775.7</v>
      </c>
      <c r="D12" s="31" t="n">
        <v>-2529.02</v>
      </c>
      <c r="E12" s="29" t="n">
        <v>47776.85</v>
      </c>
      <c r="F12" s="30" t="n">
        <v>-22.84</v>
      </c>
      <c r="G12" s="30" t="n">
        <v>11.34</v>
      </c>
    </row>
    <row r="13">
      <c r="A13" s="24" t="inlineStr">
        <is>
          <t>Settembre</t>
        </is>
      </c>
      <c r="B13" s="18" t="n">
        <v>30429.74</v>
      </c>
      <c r="C13" s="18" t="n">
        <v>6299.94</v>
      </c>
      <c r="D13" s="26" t="n">
        <v>24129.8</v>
      </c>
      <c r="E13" s="26" t="n">
        <v>71906.64999999999</v>
      </c>
      <c r="F13" s="27" t="n">
        <v>99.58</v>
      </c>
      <c r="G13" s="27" t="n">
        <v>-64.56</v>
      </c>
    </row>
    <row r="14">
      <c r="A14" s="28" t="inlineStr">
        <is>
          <t>Ottobre</t>
        </is>
      </c>
      <c r="B14" s="21" t="n">
        <v>31804.04</v>
      </c>
      <c r="C14" s="21" t="n">
        <v>8657.950000000001</v>
      </c>
      <c r="D14" s="29" t="n">
        <v>23146.09</v>
      </c>
      <c r="E14" s="29" t="n">
        <v>95052.74000000001</v>
      </c>
      <c r="F14" s="30" t="n">
        <v>4.52</v>
      </c>
      <c r="G14" s="30" t="n">
        <v>37.43</v>
      </c>
    </row>
    <row r="15">
      <c r="A15" s="24" t="inlineStr">
        <is>
          <t>Novembre</t>
        </is>
      </c>
      <c r="B15" s="18" t="n">
        <v>20547.13</v>
      </c>
      <c r="C15" s="18" t="n">
        <v>14154.98</v>
      </c>
      <c r="D15" s="26" t="n">
        <v>6392.15</v>
      </c>
      <c r="E15" s="26" t="n">
        <v>101444.89</v>
      </c>
      <c r="F15" s="27" t="n">
        <v>-35.39</v>
      </c>
      <c r="G15" s="27" t="n">
        <v>63.49</v>
      </c>
    </row>
    <row r="16">
      <c r="A16" s="28" t="inlineStr">
        <is>
          <t>Dicembre</t>
        </is>
      </c>
      <c r="B16" s="21" t="n">
        <v>18232.71</v>
      </c>
      <c r="C16" s="21" t="n">
        <v>5430.5</v>
      </c>
      <c r="D16" s="29" t="n">
        <v>12802.21</v>
      </c>
      <c r="E16" s="29" t="n">
        <v>114247.1</v>
      </c>
      <c r="F16" s="30" t="n">
        <v>-11.26</v>
      </c>
      <c r="G16" s="30" t="n">
        <v>-61.64</v>
      </c>
    </row>
    <row r="17">
      <c r="A17" s="4" t="inlineStr">
        <is>
          <t>TOTALE ANNO</t>
        </is>
      </c>
      <c r="B17" s="13">
        <f>SUM(B5:B16)</f>
        <v/>
      </c>
      <c r="C17" s="13">
        <f>SUM(C5:C16)</f>
        <v/>
      </c>
      <c r="D17" s="13">
        <f>SUM(D5:D16)</f>
        <v/>
      </c>
      <c r="E17" s="13">
        <f>SUM(E5:E16)</f>
        <v/>
      </c>
      <c r="F17" s="4">
        <f>SUM(F5:F16)</f>
        <v/>
      </c>
      <c r="G17" s="4">
        <f>SUM(G5:G16)</f>
        <v/>
      </c>
    </row>
  </sheetData>
  <mergeCells count="3">
    <mergeCell ref="A1:G1"/>
    <mergeCell ref="A2:G2"/>
    <mergeCell ref="A3:G3"/>
  </mergeCells>
  <pageMargins left="0.5" right="0.5" top="0.75" bottom="0.75" header="0.5" footer="0.5"/>
  <pageSetup orientation="landscape" paperSize="9" fitToHeight="0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EAB308"/>
    <outlinePr summaryBelow="1" summaryRight="1"/>
    <pageSetUpPr fitToPage="1"/>
  </sheetPr>
  <dimension ref="A1:J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30" customWidth="1" min="2" max="2"/>
    <col width="20" customWidth="1" min="3" max="3"/>
    <col width="14" customWidth="1" min="4" max="4"/>
    <col width="18" customWidth="1" min="5" max="5"/>
    <col width="14" customWidth="1" min="6" max="6"/>
    <col width="14" customWidth="1" min="7" max="7"/>
    <col width="18" customWidth="1" min="8" max="8"/>
    <col width="16" customWidth="1" min="9" max="9"/>
    <col width="22" customWidth="1" min="10" max="10"/>
  </cols>
  <sheetData>
    <row r="1" ht="40" customHeight="1">
      <c r="A1" s="1" t="inlineStr">
        <is>
          <t>INVENTARIO BENI AZIENDALI — 2026</t>
        </is>
      </c>
    </row>
    <row r="2" ht="22" customHeight="1">
      <c r="A2" s="2" t="inlineStr">
        <is>
          <t>Aggiornato al: 06/03/2026</t>
        </is>
      </c>
    </row>
    <row r="3" ht="18" customHeight="1">
      <c r="A3" s="3" t="inlineStr">
        <is>
          <t>Elenco beni strumentali, terreni e attrezzature con ammortamento</t>
        </is>
      </c>
    </row>
    <row r="4" ht="22" customHeight="1">
      <c r="A4" s="4" t="inlineStr">
        <is>
          <t>Codice</t>
        </is>
      </c>
      <c r="B4" s="4" t="inlineStr">
        <is>
          <t>Descrizione Bene</t>
        </is>
      </c>
      <c r="C4" s="4" t="inlineStr">
        <is>
          <t>Categoria</t>
        </is>
      </c>
      <c r="D4" s="4" t="inlineStr">
        <is>
          <t>Data Acquisto</t>
        </is>
      </c>
      <c r="E4" s="4" t="inlineStr">
        <is>
          <t>Costo Storico (€)</t>
        </is>
      </c>
      <c r="F4" s="4" t="inlineStr">
        <is>
          <t>Vita Utile (anni)</t>
        </is>
      </c>
      <c r="G4" s="4" t="inlineStr">
        <is>
          <t>Quota Amm. (%)</t>
        </is>
      </c>
      <c r="H4" s="4" t="inlineStr">
        <is>
          <t>Fondo Amm. (€)</t>
        </is>
      </c>
      <c r="I4" s="4" t="inlineStr">
        <is>
          <t>Valore Netto (€)</t>
        </is>
      </c>
      <c r="J4" s="4" t="inlineStr">
        <is>
          <t>Note</t>
        </is>
      </c>
    </row>
    <row r="5">
      <c r="A5" s="24" t="inlineStr">
        <is>
          <t>B001</t>
        </is>
      </c>
      <c r="B5" s="32" t="inlineStr">
        <is>
          <t>Trattore 120 CV</t>
        </is>
      </c>
      <c r="C5" s="24" t="inlineStr">
        <is>
          <t>Macchinari</t>
        </is>
      </c>
      <c r="D5" s="24" t="inlineStr">
        <is>
          <t>15/03/2018</t>
        </is>
      </c>
      <c r="E5" s="18" t="n">
        <v>85000</v>
      </c>
      <c r="F5" s="24" t="n">
        <v>10</v>
      </c>
      <c r="G5" s="33" t="n">
        <v>0.1</v>
      </c>
      <c r="H5" s="18" t="n">
        <v>68000</v>
      </c>
      <c r="I5" s="18" t="n">
        <v>17000</v>
      </c>
      <c r="J5" s="24" t="inlineStr"/>
    </row>
    <row r="6">
      <c r="A6" s="28" t="inlineStr">
        <is>
          <t>B002</t>
        </is>
      </c>
      <c r="B6" s="34" t="inlineStr">
        <is>
          <t>Mietitrebbiatrice</t>
        </is>
      </c>
      <c r="C6" s="28" t="inlineStr">
        <is>
          <t>Macchinari</t>
        </is>
      </c>
      <c r="D6" s="28" t="inlineStr">
        <is>
          <t>20/06/2017</t>
        </is>
      </c>
      <c r="E6" s="21" t="n">
        <v>120000</v>
      </c>
      <c r="F6" s="28" t="n">
        <v>10</v>
      </c>
      <c r="G6" s="35" t="n">
        <v>0.1</v>
      </c>
      <c r="H6" s="21" t="n">
        <v>108000</v>
      </c>
      <c r="I6" s="36" t="n">
        <v>12000</v>
      </c>
      <c r="J6" s="28" t="inlineStr"/>
    </row>
    <row r="7">
      <c r="A7" s="24" t="inlineStr">
        <is>
          <t>B003</t>
        </is>
      </c>
      <c r="B7" s="32" t="inlineStr">
        <is>
          <t>Irroratrice semovente</t>
        </is>
      </c>
      <c r="C7" s="24" t="inlineStr">
        <is>
          <t>Macchinari</t>
        </is>
      </c>
      <c r="D7" s="24" t="inlineStr">
        <is>
          <t>08/01/2020</t>
        </is>
      </c>
      <c r="E7" s="18" t="n">
        <v>45000</v>
      </c>
      <c r="F7" s="24" t="n">
        <v>8</v>
      </c>
      <c r="G7" s="33" t="n">
        <v>0.125</v>
      </c>
      <c r="H7" s="18" t="n">
        <v>33750</v>
      </c>
      <c r="I7" s="18" t="n">
        <v>11250</v>
      </c>
      <c r="J7" s="24" t="inlineStr"/>
    </row>
    <row r="8">
      <c r="A8" s="28" t="inlineStr">
        <is>
          <t>B004</t>
        </is>
      </c>
      <c r="B8" s="34" t="inlineStr">
        <is>
          <t>Erpice rotante</t>
        </is>
      </c>
      <c r="C8" s="28" t="inlineStr">
        <is>
          <t>Attrezzature</t>
        </is>
      </c>
      <c r="D8" s="28" t="inlineStr">
        <is>
          <t>12/04/2019</t>
        </is>
      </c>
      <c r="E8" s="21" t="n">
        <v>8500</v>
      </c>
      <c r="F8" s="28" t="n">
        <v>5</v>
      </c>
      <c r="G8" s="35" t="n">
        <v>0.2</v>
      </c>
      <c r="H8" s="21" t="n">
        <v>8500</v>
      </c>
      <c r="I8" s="31" t="n">
        <v>0</v>
      </c>
      <c r="J8" s="28" t="inlineStr"/>
    </row>
    <row r="9">
      <c r="A9" s="24" t="inlineStr">
        <is>
          <t>B005</t>
        </is>
      </c>
      <c r="B9" s="32" t="inlineStr">
        <is>
          <t>Seminatrice</t>
        </is>
      </c>
      <c r="C9" s="24" t="inlineStr">
        <is>
          <t>Attrezzature</t>
        </is>
      </c>
      <c r="D9" s="24" t="inlineStr">
        <is>
          <t>22/09/2018</t>
        </is>
      </c>
      <c r="E9" s="18" t="n">
        <v>12000</v>
      </c>
      <c r="F9" s="24" t="n">
        <v>5</v>
      </c>
      <c r="G9" s="33" t="n">
        <v>0.2</v>
      </c>
      <c r="H9" s="18" t="n">
        <v>12000</v>
      </c>
      <c r="I9" s="25" t="n">
        <v>0</v>
      </c>
      <c r="J9" s="24" t="inlineStr"/>
    </row>
    <row r="10">
      <c r="A10" s="28" t="inlineStr">
        <is>
          <t>B006</t>
        </is>
      </c>
      <c r="B10" s="34" t="inlineStr">
        <is>
          <t>Carro botte 5000L</t>
        </is>
      </c>
      <c r="C10" s="28" t="inlineStr">
        <is>
          <t>Attrezzature</t>
        </is>
      </c>
      <c r="D10" s="28" t="inlineStr">
        <is>
          <t>05/11/2021</t>
        </is>
      </c>
      <c r="E10" s="21" t="n">
        <v>6500</v>
      </c>
      <c r="F10" s="28" t="n">
        <v>8</v>
      </c>
      <c r="G10" s="35" t="n">
        <v>0.125</v>
      </c>
      <c r="H10" s="21" t="n">
        <v>4062.5</v>
      </c>
      <c r="I10" s="21" t="n">
        <v>2437.5</v>
      </c>
      <c r="J10" s="28" t="inlineStr"/>
    </row>
    <row r="11">
      <c r="A11" s="24" t="inlineStr">
        <is>
          <t>B007</t>
        </is>
      </c>
      <c r="B11" s="32" t="inlineStr">
        <is>
          <t>Silos cereali 200t</t>
        </is>
      </c>
      <c r="C11" s="24" t="inlineStr">
        <is>
          <t>Strutture</t>
        </is>
      </c>
      <c r="D11" s="24" t="inlineStr">
        <is>
          <t>10/07/2015</t>
        </is>
      </c>
      <c r="E11" s="18" t="n">
        <v>35000</v>
      </c>
      <c r="F11" s="24" t="n">
        <v>20</v>
      </c>
      <c r="G11" s="33" t="n">
        <v>0.05</v>
      </c>
      <c r="H11" s="18" t="n">
        <v>19250</v>
      </c>
      <c r="I11" s="18" t="n">
        <v>15750</v>
      </c>
      <c r="J11" s="24" t="inlineStr"/>
    </row>
    <row r="12">
      <c r="A12" s="28" t="inlineStr">
        <is>
          <t>B008</t>
        </is>
      </c>
      <c r="B12" s="34" t="inlineStr">
        <is>
          <t>Capannone attrezzi</t>
        </is>
      </c>
      <c r="C12" s="28" t="inlineStr">
        <is>
          <t>Strutture</t>
        </is>
      </c>
      <c r="D12" s="28" t="inlineStr">
        <is>
          <t>28/02/2013</t>
        </is>
      </c>
      <c r="E12" s="21" t="n">
        <v>95000</v>
      </c>
      <c r="F12" s="28" t="n">
        <v>33</v>
      </c>
      <c r="G12" s="35" t="n">
        <v>0.03</v>
      </c>
      <c r="H12" s="21" t="n">
        <v>37050</v>
      </c>
      <c r="I12" s="21" t="n">
        <v>57950</v>
      </c>
      <c r="J12" s="28" t="inlineStr"/>
    </row>
    <row r="13">
      <c r="A13" s="24" t="inlineStr">
        <is>
          <t>B009</t>
        </is>
      </c>
      <c r="B13" s="32" t="inlineStr">
        <is>
          <t>Impianto irrigazione</t>
        </is>
      </c>
      <c r="C13" s="24" t="inlineStr">
        <is>
          <t>Impianti</t>
        </is>
      </c>
      <c r="D13" s="24" t="inlineStr">
        <is>
          <t>14/05/2019</t>
        </is>
      </c>
      <c r="E13" s="18" t="n">
        <v>28000</v>
      </c>
      <c r="F13" s="24" t="n">
        <v>10</v>
      </c>
      <c r="G13" s="33" t="n">
        <v>0.1</v>
      </c>
      <c r="H13" s="18" t="n">
        <v>19600</v>
      </c>
      <c r="I13" s="18" t="n">
        <v>8400</v>
      </c>
      <c r="J13" s="24" t="inlineStr"/>
    </row>
    <row r="14">
      <c r="A14" s="28" t="inlineStr">
        <is>
          <t>B010</t>
        </is>
      </c>
      <c r="B14" s="34" t="inlineStr">
        <is>
          <t>Pannelli fotovoltaici</t>
        </is>
      </c>
      <c r="C14" s="28" t="inlineStr">
        <is>
          <t>Impianti</t>
        </is>
      </c>
      <c r="D14" s="28" t="inlineStr">
        <is>
          <t>30/09/2020</t>
        </is>
      </c>
      <c r="E14" s="21" t="n">
        <v>42000</v>
      </c>
      <c r="F14" s="28" t="n">
        <v>20</v>
      </c>
      <c r="G14" s="35" t="n">
        <v>0.05</v>
      </c>
      <c r="H14" s="21" t="n">
        <v>12600</v>
      </c>
      <c r="I14" s="21" t="n">
        <v>29400</v>
      </c>
      <c r="J14" s="28" t="inlineStr"/>
    </row>
    <row r="15">
      <c r="A15" s="24" t="inlineStr">
        <is>
          <t>B011</t>
        </is>
      </c>
      <c r="B15" s="32" t="inlineStr">
        <is>
          <t>Autocarro 35q</t>
        </is>
      </c>
      <c r="C15" s="24" t="inlineStr">
        <is>
          <t>Veicoli</t>
        </is>
      </c>
      <c r="D15" s="24" t="inlineStr">
        <is>
          <t>17/03/2021</t>
        </is>
      </c>
      <c r="E15" s="18" t="n">
        <v>55000</v>
      </c>
      <c r="F15" s="24" t="n">
        <v>5</v>
      </c>
      <c r="G15" s="33" t="n">
        <v>0.2</v>
      </c>
      <c r="H15" s="18" t="n">
        <v>55000</v>
      </c>
      <c r="I15" s="25" t="n">
        <v>0</v>
      </c>
      <c r="J15" s="24" t="inlineStr"/>
    </row>
    <row r="16">
      <c r="A16" s="28" t="inlineStr">
        <is>
          <t>B012</t>
        </is>
      </c>
      <c r="B16" s="34" t="inlineStr">
        <is>
          <t>Trattore 80 CV</t>
        </is>
      </c>
      <c r="C16" s="28" t="inlineStr">
        <is>
          <t>Macchinari</t>
        </is>
      </c>
      <c r="D16" s="28" t="inlineStr">
        <is>
          <t>02/08/2016</t>
        </is>
      </c>
      <c r="E16" s="21" t="n">
        <v>62000</v>
      </c>
      <c r="F16" s="28" t="n">
        <v>10</v>
      </c>
      <c r="G16" s="35" t="n">
        <v>0.1</v>
      </c>
      <c r="H16" s="21" t="n">
        <v>62000</v>
      </c>
      <c r="I16" s="31" t="n">
        <v>0</v>
      </c>
      <c r="J16" s="28" t="inlineStr"/>
    </row>
    <row r="17">
      <c r="A17" s="24" t="inlineStr">
        <is>
          <t>B013</t>
        </is>
      </c>
      <c r="B17" s="32" t="inlineStr">
        <is>
          <t>Serra tunnel 1000mq</t>
        </is>
      </c>
      <c r="C17" s="24" t="inlineStr">
        <is>
          <t>Strutture</t>
        </is>
      </c>
      <c r="D17" s="24" t="inlineStr">
        <is>
          <t>19/01/2022</t>
        </is>
      </c>
      <c r="E17" s="18" t="n">
        <v>18000</v>
      </c>
      <c r="F17" s="24" t="n">
        <v>15</v>
      </c>
      <c r="G17" s="33" t="n">
        <v>0.0667</v>
      </c>
      <c r="H17" s="18" t="n">
        <v>4802.4</v>
      </c>
      <c r="I17" s="18" t="n">
        <v>13197.6</v>
      </c>
      <c r="J17" s="24" t="inlineStr"/>
    </row>
    <row r="18">
      <c r="A18" s="28" t="inlineStr">
        <is>
          <t>B014</t>
        </is>
      </c>
      <c r="B18" s="34" t="inlineStr">
        <is>
          <t>Pala gommata</t>
        </is>
      </c>
      <c r="C18" s="28" t="inlineStr">
        <is>
          <t>Macchinari</t>
        </is>
      </c>
      <c r="D18" s="28" t="inlineStr">
        <is>
          <t>11/06/2019</t>
        </is>
      </c>
      <c r="E18" s="21" t="n">
        <v>38000</v>
      </c>
      <c r="F18" s="28" t="n">
        <v>10</v>
      </c>
      <c r="G18" s="35" t="n">
        <v>0.1</v>
      </c>
      <c r="H18" s="21" t="n">
        <v>26600</v>
      </c>
      <c r="I18" s="21" t="n">
        <v>11400</v>
      </c>
      <c r="J18" s="28" t="inlineStr"/>
    </row>
    <row r="19">
      <c r="A19" s="24" t="inlineStr">
        <is>
          <t>B015</t>
        </is>
      </c>
      <c r="B19" s="32" t="inlineStr">
        <is>
          <t>Attrezzatura vendemmia</t>
        </is>
      </c>
      <c r="C19" s="24" t="inlineStr">
        <is>
          <t>Attrezzature</t>
        </is>
      </c>
      <c r="D19" s="24" t="inlineStr">
        <is>
          <t>07/09/2020</t>
        </is>
      </c>
      <c r="E19" s="18" t="n">
        <v>9800</v>
      </c>
      <c r="F19" s="24" t="n">
        <v>5</v>
      </c>
      <c r="G19" s="33" t="n">
        <v>0.2</v>
      </c>
      <c r="H19" s="18" t="n">
        <v>9800</v>
      </c>
      <c r="I19" s="25" t="n">
        <v>0</v>
      </c>
      <c r="J19" s="24" t="inlineStr"/>
    </row>
    <row r="20">
      <c r="A20" s="4" t="n"/>
      <c r="B20" s="4" t="inlineStr">
        <is>
          <t>TOTALE INVENTARIO</t>
        </is>
      </c>
      <c r="C20" s="4" t="n"/>
      <c r="D20" s="4" t="n"/>
      <c r="E20" s="13">
        <f>SUM(E5:E19)</f>
        <v/>
      </c>
      <c r="F20" s="4" t="n"/>
      <c r="G20" s="4" t="n"/>
      <c r="H20" s="13">
        <f>SUM(H5:H19)</f>
        <v/>
      </c>
      <c r="I20" s="13">
        <f>SUM(I5:I19)</f>
        <v/>
      </c>
      <c r="J20" s="4" t="n"/>
    </row>
  </sheetData>
  <mergeCells count="3">
    <mergeCell ref="A1:J1"/>
    <mergeCell ref="A2:J2"/>
    <mergeCell ref="A3:J3"/>
  </mergeCells>
  <pageMargins left="0.5" right="0.5" top="0.75" bottom="0.75" header="0.5" footer="0.5"/>
  <pageSetup orientation="landscape" paperSize="9" fitToHeight="0" fitToWidth="1"/>
</worksheet>
</file>

<file path=xl/worksheets/sheet5.xml><?xml version="1.0" encoding="utf-8"?>
<worksheet xmlns="http://schemas.openxmlformats.org/spreadsheetml/2006/main">
  <sheetPr>
    <tabColor rgb="008B5CF6"/>
    <outlinePr summaryBelow="1" summaryRight="1"/>
    <pageSetUpPr fitToPage="1"/>
  </sheetPr>
  <dimension ref="A1:J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8" customWidth="1" min="3" max="3"/>
    <col width="10" customWidth="1" min="4" max="4"/>
    <col width="18" customWidth="1" min="5" max="5"/>
    <col width="14" customWidth="1" min="6" max="6"/>
    <col width="14" customWidth="1" min="7" max="7"/>
    <col width="18" customWidth="1" min="8" max="8"/>
    <col width="16" customWidth="1" min="9" max="9"/>
    <col width="12" customWidth="1" min="10" max="10"/>
  </cols>
  <sheetData>
    <row r="1" ht="40" customHeight="1">
      <c r="A1" s="1" t="inlineStr">
        <is>
          <t>REGISTRO IVA ACQUISTI E VENDITE — 2026</t>
        </is>
      </c>
    </row>
    <row r="2" ht="22" customHeight="1">
      <c r="A2" s="2" t="inlineStr">
        <is>
          <t>Aggiornato al: 06/03/2026</t>
        </is>
      </c>
    </row>
    <row r="3" ht="18" customHeight="1">
      <c r="A3" s="3" t="inlineStr">
        <is>
          <t>Registro IVA per regime ordinario / speciale agricoltura (art. 34 DPR 633/72)</t>
        </is>
      </c>
    </row>
    <row r="4" ht="22" customHeight="1">
      <c r="A4" s="4" t="inlineStr">
        <is>
          <t>Data</t>
        </is>
      </c>
      <c r="B4" s="4" t="inlineStr">
        <is>
          <t>N° Fattura</t>
        </is>
      </c>
      <c r="C4" s="4" t="inlineStr">
        <is>
          <t>Fornitore/Cliente</t>
        </is>
      </c>
      <c r="D4" s="4" t="inlineStr">
        <is>
          <t>Tipo</t>
        </is>
      </c>
      <c r="E4" s="4" t="inlineStr">
        <is>
          <t>Imponibile (€)</t>
        </is>
      </c>
      <c r="F4" s="4" t="inlineStr">
        <is>
          <t>Aliquota IVA</t>
        </is>
      </c>
      <c r="G4" s="4" t="inlineStr">
        <is>
          <t>IVA (€)</t>
        </is>
      </c>
      <c r="H4" s="4" t="inlineStr">
        <is>
          <t>Totale Fattura (€)</t>
        </is>
      </c>
      <c r="I4" s="4" t="inlineStr">
        <is>
          <t>Regime</t>
        </is>
      </c>
      <c r="J4" s="4" t="inlineStr">
        <is>
          <t>Trimestre</t>
        </is>
      </c>
    </row>
    <row r="5">
      <c r="A5" s="24" t="inlineStr">
        <is>
          <t>06/01/2026</t>
        </is>
      </c>
      <c r="B5" s="24" t="inlineStr">
        <is>
          <t>F448</t>
        </is>
      </c>
      <c r="C5" s="24" t="inlineStr">
        <is>
          <t>Ristorante Il Mulino</t>
        </is>
      </c>
      <c r="D5" s="37" t="inlineStr">
        <is>
          <t>Vendita</t>
        </is>
      </c>
      <c r="E5" s="18" t="n">
        <v>4580.49</v>
      </c>
      <c r="F5" s="38" t="n">
        <v>0.1</v>
      </c>
      <c r="G5" s="18" t="n">
        <v>458.05</v>
      </c>
      <c r="H5" s="18" t="n">
        <v>5038.54</v>
      </c>
      <c r="I5" s="24" t="inlineStr">
        <is>
          <t>Speciale Agr.</t>
        </is>
      </c>
      <c r="J5" s="24" t="inlineStr">
        <is>
          <t>T1</t>
        </is>
      </c>
    </row>
    <row r="6">
      <c r="A6" s="28" t="inlineStr">
        <is>
          <t>13/01/2026</t>
        </is>
      </c>
      <c r="B6" s="28" t="inlineStr">
        <is>
          <t>F584</t>
        </is>
      </c>
      <c r="C6" s="28" t="inlineStr">
        <is>
          <t>FitoTech Srl</t>
        </is>
      </c>
      <c r="D6" s="39" t="inlineStr">
        <is>
          <t>Acquisto</t>
        </is>
      </c>
      <c r="E6" s="21" t="n">
        <v>8135.54</v>
      </c>
      <c r="F6" s="40" t="n">
        <v>0.1</v>
      </c>
      <c r="G6" s="21" t="n">
        <v>813.55</v>
      </c>
      <c r="H6" s="21" t="n">
        <v>8949.09</v>
      </c>
      <c r="I6" s="28" t="inlineStr">
        <is>
          <t>Esente</t>
        </is>
      </c>
      <c r="J6" s="28" t="inlineStr">
        <is>
          <t>T1</t>
        </is>
      </c>
    </row>
    <row r="7">
      <c r="A7" s="24" t="inlineStr">
        <is>
          <t>20/01/2026</t>
        </is>
      </c>
      <c r="B7" s="24" t="inlineStr">
        <is>
          <t>F187</t>
        </is>
      </c>
      <c r="C7" s="24" t="inlineStr">
        <is>
          <t>Azienda Vinicola</t>
        </is>
      </c>
      <c r="D7" s="37" t="inlineStr">
        <is>
          <t>Vendita</t>
        </is>
      </c>
      <c r="E7" s="18" t="n">
        <v>616.74</v>
      </c>
      <c r="F7" s="38" t="n">
        <v>0.04</v>
      </c>
      <c r="G7" s="18" t="n">
        <v>24.67</v>
      </c>
      <c r="H7" s="18" t="n">
        <v>641.41</v>
      </c>
      <c r="I7" s="24" t="inlineStr">
        <is>
          <t>Ordinario</t>
        </is>
      </c>
      <c r="J7" s="24" t="inlineStr">
        <is>
          <t>T1</t>
        </is>
      </c>
    </row>
    <row r="8">
      <c r="A8" s="28" t="inlineStr">
        <is>
          <t>21/01/2026</t>
        </is>
      </c>
      <c r="B8" s="28" t="inlineStr">
        <is>
          <t>F401</t>
        </is>
      </c>
      <c r="C8" s="28" t="inlineStr">
        <is>
          <t>GDO SpA</t>
        </is>
      </c>
      <c r="D8" s="41" t="inlineStr">
        <is>
          <t>Vendita</t>
        </is>
      </c>
      <c r="E8" s="21" t="n">
        <v>9618.73</v>
      </c>
      <c r="F8" s="40" t="n">
        <v>0.04</v>
      </c>
      <c r="G8" s="21" t="n">
        <v>384.75</v>
      </c>
      <c r="H8" s="21" t="n">
        <v>10003.48</v>
      </c>
      <c r="I8" s="28" t="inlineStr">
        <is>
          <t>Ordinario</t>
        </is>
      </c>
      <c r="J8" s="28" t="inlineStr">
        <is>
          <t>T1</t>
        </is>
      </c>
    </row>
    <row r="9">
      <c r="A9" s="24" t="inlineStr">
        <is>
          <t>24/01/2026</t>
        </is>
      </c>
      <c r="B9" s="24" t="inlineStr">
        <is>
          <t>F807</t>
        </is>
      </c>
      <c r="C9" s="24" t="inlineStr">
        <is>
          <t>GDO SpA</t>
        </is>
      </c>
      <c r="D9" s="37" t="inlineStr">
        <is>
          <t>Vendita</t>
        </is>
      </c>
      <c r="E9" s="18" t="n">
        <v>6884.53</v>
      </c>
      <c r="F9" s="38" t="n">
        <v>0.04</v>
      </c>
      <c r="G9" s="18" t="n">
        <v>275.38</v>
      </c>
      <c r="H9" s="18" t="n">
        <v>7159.91</v>
      </c>
      <c r="I9" s="24" t="inlineStr">
        <is>
          <t>Speciale Agr.</t>
        </is>
      </c>
      <c r="J9" s="24" t="inlineStr">
        <is>
          <t>T1</t>
        </is>
      </c>
    </row>
    <row r="10">
      <c r="A10" s="28" t="inlineStr">
        <is>
          <t>06/02/2026</t>
        </is>
      </c>
      <c r="B10" s="28" t="inlineStr">
        <is>
          <t>F380</t>
        </is>
      </c>
      <c r="C10" s="28" t="inlineStr">
        <is>
          <t>Coop. Consumatori</t>
        </is>
      </c>
      <c r="D10" s="41" t="inlineStr">
        <is>
          <t>Vendita</t>
        </is>
      </c>
      <c r="E10" s="21" t="n">
        <v>8642.209999999999</v>
      </c>
      <c r="F10" s="40" t="n">
        <v>0.04</v>
      </c>
      <c r="G10" s="21" t="n">
        <v>345.69</v>
      </c>
      <c r="H10" s="21" t="n">
        <v>8987.9</v>
      </c>
      <c r="I10" s="28" t="inlineStr">
        <is>
          <t>Ordinario</t>
        </is>
      </c>
      <c r="J10" s="28" t="inlineStr">
        <is>
          <t>T1</t>
        </is>
      </c>
    </row>
    <row r="11">
      <c r="A11" s="24" t="inlineStr">
        <is>
          <t>08/02/2026</t>
        </is>
      </c>
      <c r="B11" s="24" t="inlineStr">
        <is>
          <t>F860</t>
        </is>
      </c>
      <c r="C11" s="24" t="inlineStr">
        <is>
          <t>Mangimificio Nord</t>
        </is>
      </c>
      <c r="D11" s="42" t="inlineStr">
        <is>
          <t>Acquisto</t>
        </is>
      </c>
      <c r="E11" s="18" t="n">
        <v>2714.72</v>
      </c>
      <c r="F11" s="38" t="n">
        <v>0.04</v>
      </c>
      <c r="G11" s="18" t="n">
        <v>108.59</v>
      </c>
      <c r="H11" s="18" t="n">
        <v>2823.31</v>
      </c>
      <c r="I11" s="24" t="inlineStr">
        <is>
          <t>Esente</t>
        </is>
      </c>
      <c r="J11" s="24" t="inlineStr">
        <is>
          <t>T1</t>
        </is>
      </c>
    </row>
    <row r="12">
      <c r="A12" s="28" t="inlineStr">
        <is>
          <t>14/02/2026</t>
        </is>
      </c>
      <c r="B12" s="28" t="inlineStr">
        <is>
          <t>F413</t>
        </is>
      </c>
      <c r="C12" s="28" t="inlineStr">
        <is>
          <t>Mercato Ortofrutticolo</t>
        </is>
      </c>
      <c r="D12" s="41" t="inlineStr">
        <is>
          <t>Vendita</t>
        </is>
      </c>
      <c r="E12" s="21" t="n">
        <v>8582.83</v>
      </c>
      <c r="F12" s="40" t="n">
        <v>0.1</v>
      </c>
      <c r="G12" s="21" t="n">
        <v>858.28</v>
      </c>
      <c r="H12" s="21" t="n">
        <v>9441.110000000001</v>
      </c>
      <c r="I12" s="28" t="inlineStr">
        <is>
          <t>Speciale Agr.</t>
        </is>
      </c>
      <c r="J12" s="28" t="inlineStr">
        <is>
          <t>T1</t>
        </is>
      </c>
    </row>
    <row r="13">
      <c r="A13" s="24" t="inlineStr">
        <is>
          <t>19/02/2026</t>
        </is>
      </c>
      <c r="B13" s="24" t="inlineStr">
        <is>
          <t>F332</t>
        </is>
      </c>
      <c r="C13" s="24" t="inlineStr">
        <is>
          <t>Coop. Consumatori</t>
        </is>
      </c>
      <c r="D13" s="37" t="inlineStr">
        <is>
          <t>Vendita</t>
        </is>
      </c>
      <c r="E13" s="18" t="n">
        <v>10075.23</v>
      </c>
      <c r="F13" s="38" t="n">
        <v>0.1</v>
      </c>
      <c r="G13" s="18" t="n">
        <v>1007.52</v>
      </c>
      <c r="H13" s="18" t="n">
        <v>11082.75</v>
      </c>
      <c r="I13" s="24" t="inlineStr">
        <is>
          <t>Speciale Agr.</t>
        </is>
      </c>
      <c r="J13" s="24" t="inlineStr">
        <is>
          <t>T1</t>
        </is>
      </c>
    </row>
    <row r="14">
      <c r="A14" s="28" t="inlineStr">
        <is>
          <t>25/02/2026</t>
        </is>
      </c>
      <c r="B14" s="28" t="inlineStr">
        <is>
          <t>F383</t>
        </is>
      </c>
      <c r="C14" s="28" t="inlineStr">
        <is>
          <t>CerealPro SpA</t>
        </is>
      </c>
      <c r="D14" s="39" t="inlineStr">
        <is>
          <t>Acquisto</t>
        </is>
      </c>
      <c r="E14" s="21" t="n">
        <v>2988.42</v>
      </c>
      <c r="F14" s="40" t="n">
        <v>0.1</v>
      </c>
      <c r="G14" s="21" t="n">
        <v>298.84</v>
      </c>
      <c r="H14" s="21" t="n">
        <v>3287.26</v>
      </c>
      <c r="I14" s="28" t="inlineStr">
        <is>
          <t>Esente</t>
        </is>
      </c>
      <c r="J14" s="28" t="inlineStr">
        <is>
          <t>T1</t>
        </is>
      </c>
    </row>
    <row r="15">
      <c r="A15" s="24" t="inlineStr">
        <is>
          <t>04/03/2026</t>
        </is>
      </c>
      <c r="B15" s="24" t="inlineStr">
        <is>
          <t>F551</t>
        </is>
      </c>
      <c r="C15" s="24" t="inlineStr">
        <is>
          <t>Cooperativa Agr.</t>
        </is>
      </c>
      <c r="D15" s="42" t="inlineStr">
        <is>
          <t>Acquisto</t>
        </is>
      </c>
      <c r="E15" s="18" t="n">
        <v>3769.9</v>
      </c>
      <c r="F15" s="38" t="n">
        <v>0.1</v>
      </c>
      <c r="G15" s="18" t="n">
        <v>376.99</v>
      </c>
      <c r="H15" s="18" t="n">
        <v>4146.89</v>
      </c>
      <c r="I15" s="24" t="inlineStr">
        <is>
          <t>Speciale Agr.</t>
        </is>
      </c>
      <c r="J15" s="24" t="inlineStr">
        <is>
          <t>T1</t>
        </is>
      </c>
    </row>
    <row r="16">
      <c r="A16" s="28" t="inlineStr">
        <is>
          <t>06/03/2026</t>
        </is>
      </c>
      <c r="B16" s="28" t="inlineStr">
        <is>
          <t>F216</t>
        </is>
      </c>
      <c r="C16" s="28" t="inlineStr">
        <is>
          <t>FitoTech Srl</t>
        </is>
      </c>
      <c r="D16" s="39" t="inlineStr">
        <is>
          <t>Acquisto</t>
        </is>
      </c>
      <c r="E16" s="21" t="n">
        <v>11322.23</v>
      </c>
      <c r="F16" s="40" t="n">
        <v>0.1</v>
      </c>
      <c r="G16" s="21" t="n">
        <v>1132.22</v>
      </c>
      <c r="H16" s="21" t="n">
        <v>12454.45</v>
      </c>
      <c r="I16" s="28" t="inlineStr">
        <is>
          <t>Ordinario</t>
        </is>
      </c>
      <c r="J16" s="28" t="inlineStr">
        <is>
          <t>T1</t>
        </is>
      </c>
    </row>
    <row r="17">
      <c r="A17" s="24" t="inlineStr">
        <is>
          <t>18/03/2026</t>
        </is>
      </c>
      <c r="B17" s="24" t="inlineStr">
        <is>
          <t>F989</t>
        </is>
      </c>
      <c r="C17" s="24" t="inlineStr">
        <is>
          <t>Caseificio Valle</t>
        </is>
      </c>
      <c r="D17" s="37" t="inlineStr">
        <is>
          <t>Vendita</t>
        </is>
      </c>
      <c r="E17" s="18" t="n">
        <v>11357.03</v>
      </c>
      <c r="F17" s="38" t="n">
        <v>0.22</v>
      </c>
      <c r="G17" s="18" t="n">
        <v>2498.55</v>
      </c>
      <c r="H17" s="18" t="n">
        <v>13855.58</v>
      </c>
      <c r="I17" s="24" t="inlineStr">
        <is>
          <t>Speciale Agr.</t>
        </is>
      </c>
      <c r="J17" s="24" t="inlineStr">
        <is>
          <t>T1</t>
        </is>
      </c>
    </row>
    <row r="18">
      <c r="A18" s="28" t="inlineStr">
        <is>
          <t>04/04/2026</t>
        </is>
      </c>
      <c r="B18" s="28" t="inlineStr">
        <is>
          <t>F183</t>
        </is>
      </c>
      <c r="C18" s="28" t="inlineStr">
        <is>
          <t>Mangimificio Nord</t>
        </is>
      </c>
      <c r="D18" s="39" t="inlineStr">
        <is>
          <t>Acquisto</t>
        </is>
      </c>
      <c r="E18" s="21" t="n">
        <v>2926.79</v>
      </c>
      <c r="F18" s="40" t="n">
        <v>0.22</v>
      </c>
      <c r="G18" s="21" t="n">
        <v>643.89</v>
      </c>
      <c r="H18" s="21" t="n">
        <v>3570.68</v>
      </c>
      <c r="I18" s="28" t="inlineStr">
        <is>
          <t>Ordinario</t>
        </is>
      </c>
      <c r="J18" s="28" t="inlineStr">
        <is>
          <t>T2</t>
        </is>
      </c>
    </row>
    <row r="19">
      <c r="A19" s="24" t="inlineStr">
        <is>
          <t>08/04/2026</t>
        </is>
      </c>
      <c r="B19" s="24" t="inlineStr">
        <is>
          <t>F518</t>
        </is>
      </c>
      <c r="C19" s="24" t="inlineStr">
        <is>
          <t>Cooperativa Agr.</t>
        </is>
      </c>
      <c r="D19" s="42" t="inlineStr">
        <is>
          <t>Acquisto</t>
        </is>
      </c>
      <c r="E19" s="18" t="n">
        <v>1363.25</v>
      </c>
      <c r="F19" s="38" t="n">
        <v>0.04</v>
      </c>
      <c r="G19" s="18" t="n">
        <v>54.53</v>
      </c>
      <c r="H19" s="18" t="n">
        <v>1417.78</v>
      </c>
      <c r="I19" s="24" t="inlineStr">
        <is>
          <t>Speciale Agr.</t>
        </is>
      </c>
      <c r="J19" s="24" t="inlineStr">
        <is>
          <t>T2</t>
        </is>
      </c>
    </row>
    <row r="20">
      <c r="A20" s="28" t="inlineStr">
        <is>
          <t>16/04/2026</t>
        </is>
      </c>
      <c r="B20" s="28" t="inlineStr">
        <is>
          <t>F255</t>
        </is>
      </c>
      <c r="C20" s="28" t="inlineStr">
        <is>
          <t>Cooperativa Agr.</t>
        </is>
      </c>
      <c r="D20" s="39" t="inlineStr">
        <is>
          <t>Acquisto</t>
        </is>
      </c>
      <c r="E20" s="21" t="n">
        <v>7738.63</v>
      </c>
      <c r="F20" s="40" t="n">
        <v>0.04</v>
      </c>
      <c r="G20" s="21" t="n">
        <v>309.55</v>
      </c>
      <c r="H20" s="21" t="n">
        <v>8048.18</v>
      </c>
      <c r="I20" s="28" t="inlineStr">
        <is>
          <t>Ordinario</t>
        </is>
      </c>
      <c r="J20" s="28" t="inlineStr">
        <is>
          <t>T2</t>
        </is>
      </c>
    </row>
    <row r="21">
      <c r="A21" s="24" t="inlineStr">
        <is>
          <t>20/04/2026</t>
        </is>
      </c>
      <c r="B21" s="24" t="inlineStr">
        <is>
          <t>F553</t>
        </is>
      </c>
      <c r="C21" s="24" t="inlineStr">
        <is>
          <t>IrriPro Srl</t>
        </is>
      </c>
      <c r="D21" s="42" t="inlineStr">
        <is>
          <t>Acquisto</t>
        </is>
      </c>
      <c r="E21" s="18" t="n">
        <v>6509.58</v>
      </c>
      <c r="F21" s="38" t="n">
        <v>0.1</v>
      </c>
      <c r="G21" s="18" t="n">
        <v>650.96</v>
      </c>
      <c r="H21" s="18" t="n">
        <v>7160.54</v>
      </c>
      <c r="I21" s="24" t="inlineStr">
        <is>
          <t>Speciale Agr.</t>
        </is>
      </c>
      <c r="J21" s="24" t="inlineStr">
        <is>
          <t>T2</t>
        </is>
      </c>
    </row>
    <row r="22">
      <c r="A22" s="28" t="inlineStr">
        <is>
          <t>26/04/2026</t>
        </is>
      </c>
      <c r="B22" s="28" t="inlineStr">
        <is>
          <t>F671</t>
        </is>
      </c>
      <c r="C22" s="28" t="inlineStr">
        <is>
          <t>Coop. Consumatori</t>
        </is>
      </c>
      <c r="D22" s="41" t="inlineStr">
        <is>
          <t>Vendita</t>
        </is>
      </c>
      <c r="E22" s="21" t="n">
        <v>11930.06</v>
      </c>
      <c r="F22" s="40" t="n">
        <v>0.04</v>
      </c>
      <c r="G22" s="21" t="n">
        <v>477.2</v>
      </c>
      <c r="H22" s="21" t="n">
        <v>12407.26</v>
      </c>
      <c r="I22" s="28" t="inlineStr">
        <is>
          <t>Speciale Agr.</t>
        </is>
      </c>
      <c r="J22" s="28" t="inlineStr">
        <is>
          <t>T2</t>
        </is>
      </c>
    </row>
    <row r="23">
      <c r="A23" s="24" t="inlineStr">
        <is>
          <t>28/04/2026</t>
        </is>
      </c>
      <c r="B23" s="24" t="inlineStr">
        <is>
          <t>F724</t>
        </is>
      </c>
      <c r="C23" s="24" t="inlineStr">
        <is>
          <t>Mercato Ortofrutticolo</t>
        </is>
      </c>
      <c r="D23" s="37" t="inlineStr">
        <is>
          <t>Vendita</t>
        </is>
      </c>
      <c r="E23" s="18" t="n">
        <v>7039.24</v>
      </c>
      <c r="F23" s="38" t="n">
        <v>0.04</v>
      </c>
      <c r="G23" s="18" t="n">
        <v>281.57</v>
      </c>
      <c r="H23" s="18" t="n">
        <v>7320.81</v>
      </c>
      <c r="I23" s="24" t="inlineStr">
        <is>
          <t>Esente</t>
        </is>
      </c>
      <c r="J23" s="24" t="inlineStr">
        <is>
          <t>T2</t>
        </is>
      </c>
    </row>
    <row r="24">
      <c r="A24" s="28" t="inlineStr">
        <is>
          <t>03/05/2026</t>
        </is>
      </c>
      <c r="B24" s="28" t="inlineStr">
        <is>
          <t>F703</t>
        </is>
      </c>
      <c r="C24" s="28" t="inlineStr">
        <is>
          <t>FitoTech Srl</t>
        </is>
      </c>
      <c r="D24" s="39" t="inlineStr">
        <is>
          <t>Acquisto</t>
        </is>
      </c>
      <c r="E24" s="21" t="n">
        <v>9560.02</v>
      </c>
      <c r="F24" s="40" t="n">
        <v>0.22</v>
      </c>
      <c r="G24" s="21" t="n">
        <v>2103.2</v>
      </c>
      <c r="H24" s="21" t="n">
        <v>11663.22</v>
      </c>
      <c r="I24" s="28" t="inlineStr">
        <is>
          <t>Esente</t>
        </is>
      </c>
      <c r="J24" s="28" t="inlineStr">
        <is>
          <t>T2</t>
        </is>
      </c>
    </row>
    <row r="25">
      <c r="A25" s="24" t="inlineStr">
        <is>
          <t>09/05/2026</t>
        </is>
      </c>
      <c r="B25" s="24" t="inlineStr">
        <is>
          <t>F709</t>
        </is>
      </c>
      <c r="C25" s="24" t="inlineStr">
        <is>
          <t>Agristore Srl</t>
        </is>
      </c>
      <c r="D25" s="42" t="inlineStr">
        <is>
          <t>Acquisto</t>
        </is>
      </c>
      <c r="E25" s="18" t="n">
        <v>1185.84</v>
      </c>
      <c r="F25" s="38" t="n">
        <v>0.1</v>
      </c>
      <c r="G25" s="18" t="n">
        <v>118.58</v>
      </c>
      <c r="H25" s="18" t="n">
        <v>1304.42</v>
      </c>
      <c r="I25" s="24" t="inlineStr">
        <is>
          <t>Esente</t>
        </is>
      </c>
      <c r="J25" s="24" t="inlineStr">
        <is>
          <t>T2</t>
        </is>
      </c>
    </row>
    <row r="26">
      <c r="A26" s="28" t="inlineStr">
        <is>
          <t>10/05/2026</t>
        </is>
      </c>
      <c r="B26" s="28" t="inlineStr">
        <is>
          <t>F819</t>
        </is>
      </c>
      <c r="C26" s="28" t="inlineStr">
        <is>
          <t>CerealPro SpA</t>
        </is>
      </c>
      <c r="D26" s="39" t="inlineStr">
        <is>
          <t>Acquisto</t>
        </is>
      </c>
      <c r="E26" s="21" t="n">
        <v>3813.21</v>
      </c>
      <c r="F26" s="40" t="n">
        <v>0.1</v>
      </c>
      <c r="G26" s="21" t="n">
        <v>381.32</v>
      </c>
      <c r="H26" s="21" t="n">
        <v>4194.53</v>
      </c>
      <c r="I26" s="28" t="inlineStr">
        <is>
          <t>Speciale Agr.</t>
        </is>
      </c>
      <c r="J26" s="28" t="inlineStr">
        <is>
          <t>T2</t>
        </is>
      </c>
    </row>
    <row r="27">
      <c r="A27" s="24" t="inlineStr">
        <is>
          <t>13/05/2026</t>
        </is>
      </c>
      <c r="B27" s="24" t="inlineStr">
        <is>
          <t>F182</t>
        </is>
      </c>
      <c r="C27" s="24" t="inlineStr">
        <is>
          <t>Azienda Vinicola</t>
        </is>
      </c>
      <c r="D27" s="37" t="inlineStr">
        <is>
          <t>Vendita</t>
        </is>
      </c>
      <c r="E27" s="18" t="n">
        <v>6709.79</v>
      </c>
      <c r="F27" s="38" t="n">
        <v>0.1</v>
      </c>
      <c r="G27" s="18" t="n">
        <v>670.98</v>
      </c>
      <c r="H27" s="18" t="n">
        <v>7380.77</v>
      </c>
      <c r="I27" s="24" t="inlineStr">
        <is>
          <t>Esente</t>
        </is>
      </c>
      <c r="J27" s="24" t="inlineStr">
        <is>
          <t>T2</t>
        </is>
      </c>
    </row>
    <row r="28">
      <c r="A28" s="28" t="inlineStr">
        <is>
          <t>26/05/2026</t>
        </is>
      </c>
      <c r="B28" s="28" t="inlineStr">
        <is>
          <t>F763</t>
        </is>
      </c>
      <c r="C28" s="28" t="inlineStr">
        <is>
          <t>AgroService</t>
        </is>
      </c>
      <c r="D28" s="39" t="inlineStr">
        <is>
          <t>Acquisto</t>
        </is>
      </c>
      <c r="E28" s="21" t="n">
        <v>1819.93</v>
      </c>
      <c r="F28" s="40" t="n">
        <v>0.04</v>
      </c>
      <c r="G28" s="21" t="n">
        <v>72.8</v>
      </c>
      <c r="H28" s="21" t="n">
        <v>1892.73</v>
      </c>
      <c r="I28" s="28" t="inlineStr">
        <is>
          <t>Ordinario</t>
        </is>
      </c>
      <c r="J28" s="28" t="inlineStr">
        <is>
          <t>T2</t>
        </is>
      </c>
    </row>
    <row r="29">
      <c r="A29" s="24" t="inlineStr">
        <is>
          <t>27/05/2026</t>
        </is>
      </c>
      <c r="B29" s="24" t="inlineStr">
        <is>
          <t>F411</t>
        </is>
      </c>
      <c r="C29" s="24" t="inlineStr">
        <is>
          <t>GDO SpA</t>
        </is>
      </c>
      <c r="D29" s="37" t="inlineStr">
        <is>
          <t>Vendita</t>
        </is>
      </c>
      <c r="E29" s="18" t="n">
        <v>1930.07</v>
      </c>
      <c r="F29" s="38" t="n">
        <v>0.22</v>
      </c>
      <c r="G29" s="18" t="n">
        <v>424.62</v>
      </c>
      <c r="H29" s="18" t="n">
        <v>2354.69</v>
      </c>
      <c r="I29" s="24" t="inlineStr">
        <is>
          <t>Esente</t>
        </is>
      </c>
      <c r="J29" s="24" t="inlineStr">
        <is>
          <t>T2</t>
        </is>
      </c>
    </row>
    <row r="30">
      <c r="A30" s="28" t="inlineStr">
        <is>
          <t>14/06/2026</t>
        </is>
      </c>
      <c r="B30" s="28" t="inlineStr">
        <is>
          <t>F334</t>
        </is>
      </c>
      <c r="C30" s="28" t="inlineStr">
        <is>
          <t>Azienda Vinicola</t>
        </is>
      </c>
      <c r="D30" s="41" t="inlineStr">
        <is>
          <t>Vendita</t>
        </is>
      </c>
      <c r="E30" s="21" t="n">
        <v>3379.23</v>
      </c>
      <c r="F30" s="40" t="n">
        <v>0.04</v>
      </c>
      <c r="G30" s="21" t="n">
        <v>135.17</v>
      </c>
      <c r="H30" s="21" t="n">
        <v>3514.4</v>
      </c>
      <c r="I30" s="28" t="inlineStr">
        <is>
          <t>Esente</t>
        </is>
      </c>
      <c r="J30" s="28" t="inlineStr">
        <is>
          <t>T2</t>
        </is>
      </c>
    </row>
    <row r="31">
      <c r="A31" s="24" t="inlineStr">
        <is>
          <t>25/06/2026</t>
        </is>
      </c>
      <c r="B31" s="24" t="inlineStr">
        <is>
          <t>F384</t>
        </is>
      </c>
      <c r="C31" s="24" t="inlineStr">
        <is>
          <t>AgroService</t>
        </is>
      </c>
      <c r="D31" s="42" t="inlineStr">
        <is>
          <t>Acquisto</t>
        </is>
      </c>
      <c r="E31" s="18" t="n">
        <v>6468.08</v>
      </c>
      <c r="F31" s="38" t="n">
        <v>0.1</v>
      </c>
      <c r="G31" s="18" t="n">
        <v>646.8099999999999</v>
      </c>
      <c r="H31" s="18" t="n">
        <v>7114.89</v>
      </c>
      <c r="I31" s="24" t="inlineStr">
        <is>
          <t>Ordinario</t>
        </is>
      </c>
      <c r="J31" s="24" t="inlineStr">
        <is>
          <t>T2</t>
        </is>
      </c>
    </row>
    <row r="32">
      <c r="A32" s="28" t="inlineStr">
        <is>
          <t>27/06/2026</t>
        </is>
      </c>
      <c r="B32" s="28" t="inlineStr">
        <is>
          <t>F690</t>
        </is>
      </c>
      <c r="C32" s="28" t="inlineStr">
        <is>
          <t>IrriPro Srl</t>
        </is>
      </c>
      <c r="D32" s="39" t="inlineStr">
        <is>
          <t>Acquisto</t>
        </is>
      </c>
      <c r="E32" s="21" t="n">
        <v>8231.24</v>
      </c>
      <c r="F32" s="40" t="n">
        <v>0.1</v>
      </c>
      <c r="G32" s="21" t="n">
        <v>823.12</v>
      </c>
      <c r="H32" s="21" t="n">
        <v>9054.360000000001</v>
      </c>
      <c r="I32" s="28" t="inlineStr">
        <is>
          <t>Ordinario</t>
        </is>
      </c>
      <c r="J32" s="28" t="inlineStr">
        <is>
          <t>T2</t>
        </is>
      </c>
    </row>
    <row r="33">
      <c r="A33" s="24" t="inlineStr">
        <is>
          <t>10/07/2026</t>
        </is>
      </c>
      <c r="B33" s="24" t="inlineStr">
        <is>
          <t>F422</t>
        </is>
      </c>
      <c r="C33" s="24" t="inlineStr">
        <is>
          <t>Azienda Vinicola</t>
        </is>
      </c>
      <c r="D33" s="37" t="inlineStr">
        <is>
          <t>Vendita</t>
        </is>
      </c>
      <c r="E33" s="18" t="n">
        <v>922.02</v>
      </c>
      <c r="F33" s="38" t="n">
        <v>0.04</v>
      </c>
      <c r="G33" s="18" t="n">
        <v>36.88</v>
      </c>
      <c r="H33" s="18" t="n">
        <v>958.9</v>
      </c>
      <c r="I33" s="24" t="inlineStr">
        <is>
          <t>Speciale Agr.</t>
        </is>
      </c>
      <c r="J33" s="24" t="inlineStr">
        <is>
          <t>T3</t>
        </is>
      </c>
    </row>
    <row r="34">
      <c r="A34" s="28" t="inlineStr">
        <is>
          <t>11/07/2026</t>
        </is>
      </c>
      <c r="B34" s="28" t="inlineStr">
        <is>
          <t>F944</t>
        </is>
      </c>
      <c r="C34" s="28" t="inlineStr">
        <is>
          <t>IrriPro Srl</t>
        </is>
      </c>
      <c r="D34" s="39" t="inlineStr">
        <is>
          <t>Acquisto</t>
        </is>
      </c>
      <c r="E34" s="21" t="n">
        <v>5148.01</v>
      </c>
      <c r="F34" s="40" t="n">
        <v>0.22</v>
      </c>
      <c r="G34" s="21" t="n">
        <v>1132.56</v>
      </c>
      <c r="H34" s="21" t="n">
        <v>6280.57</v>
      </c>
      <c r="I34" s="28" t="inlineStr">
        <is>
          <t>Ordinario</t>
        </is>
      </c>
      <c r="J34" s="28" t="inlineStr">
        <is>
          <t>T3</t>
        </is>
      </c>
    </row>
    <row r="35">
      <c r="A35" s="24" t="inlineStr">
        <is>
          <t>21/07/2026</t>
        </is>
      </c>
      <c r="B35" s="24" t="inlineStr">
        <is>
          <t>F441</t>
        </is>
      </c>
      <c r="C35" s="24" t="inlineStr">
        <is>
          <t>Coop. Consumatori</t>
        </is>
      </c>
      <c r="D35" s="37" t="inlineStr">
        <is>
          <t>Vendita</t>
        </is>
      </c>
      <c r="E35" s="18" t="n">
        <v>5905.12</v>
      </c>
      <c r="F35" s="38" t="n">
        <v>0.1</v>
      </c>
      <c r="G35" s="18" t="n">
        <v>590.51</v>
      </c>
      <c r="H35" s="18" t="n">
        <v>6495.63</v>
      </c>
      <c r="I35" s="24" t="inlineStr">
        <is>
          <t>Speciale Agr.</t>
        </is>
      </c>
      <c r="J35" s="24" t="inlineStr">
        <is>
          <t>T3</t>
        </is>
      </c>
    </row>
    <row r="36">
      <c r="A36" s="28" t="inlineStr">
        <is>
          <t>22/07/2026</t>
        </is>
      </c>
      <c r="B36" s="28" t="inlineStr">
        <is>
          <t>F810</t>
        </is>
      </c>
      <c r="C36" s="28" t="inlineStr">
        <is>
          <t>IrriPro Srl</t>
        </is>
      </c>
      <c r="D36" s="39" t="inlineStr">
        <is>
          <t>Acquisto</t>
        </is>
      </c>
      <c r="E36" s="21" t="n">
        <v>2349.49</v>
      </c>
      <c r="F36" s="40" t="n">
        <v>0.1</v>
      </c>
      <c r="G36" s="21" t="n">
        <v>234.95</v>
      </c>
      <c r="H36" s="21" t="n">
        <v>2584.44</v>
      </c>
      <c r="I36" s="28" t="inlineStr">
        <is>
          <t>Speciale Agr.</t>
        </is>
      </c>
      <c r="J36" s="28" t="inlineStr">
        <is>
          <t>T3</t>
        </is>
      </c>
    </row>
    <row r="37">
      <c r="A37" s="24" t="inlineStr">
        <is>
          <t>22/07/2026</t>
        </is>
      </c>
      <c r="B37" s="24" t="inlineStr">
        <is>
          <t>F470</t>
        </is>
      </c>
      <c r="C37" s="24" t="inlineStr">
        <is>
          <t>GDO SpA</t>
        </is>
      </c>
      <c r="D37" s="37" t="inlineStr">
        <is>
          <t>Vendita</t>
        </is>
      </c>
      <c r="E37" s="18" t="n">
        <v>1123.35</v>
      </c>
      <c r="F37" s="38" t="n">
        <v>0.22</v>
      </c>
      <c r="G37" s="18" t="n">
        <v>247.14</v>
      </c>
      <c r="H37" s="18" t="n">
        <v>1370.49</v>
      </c>
      <c r="I37" s="24" t="inlineStr">
        <is>
          <t>Esente</t>
        </is>
      </c>
      <c r="J37" s="24" t="inlineStr">
        <is>
          <t>T3</t>
        </is>
      </c>
    </row>
    <row r="38">
      <c r="A38" s="28" t="inlineStr">
        <is>
          <t>25/07/2026</t>
        </is>
      </c>
      <c r="B38" s="28" t="inlineStr">
        <is>
          <t>F308</t>
        </is>
      </c>
      <c r="C38" s="28" t="inlineStr">
        <is>
          <t>Caseificio Valle</t>
        </is>
      </c>
      <c r="D38" s="41" t="inlineStr">
        <is>
          <t>Vendita</t>
        </is>
      </c>
      <c r="E38" s="21" t="n">
        <v>5583.47</v>
      </c>
      <c r="F38" s="40" t="n">
        <v>0.04</v>
      </c>
      <c r="G38" s="21" t="n">
        <v>223.34</v>
      </c>
      <c r="H38" s="21" t="n">
        <v>5806.81</v>
      </c>
      <c r="I38" s="28" t="inlineStr">
        <is>
          <t>Speciale Agr.</t>
        </is>
      </c>
      <c r="J38" s="28" t="inlineStr">
        <is>
          <t>T3</t>
        </is>
      </c>
    </row>
    <row r="39">
      <c r="A39" s="24" t="inlineStr">
        <is>
          <t>10/08/2026</t>
        </is>
      </c>
      <c r="B39" s="24" t="inlineStr">
        <is>
          <t>F745</t>
        </is>
      </c>
      <c r="C39" s="24" t="inlineStr">
        <is>
          <t>Caseificio Valle</t>
        </is>
      </c>
      <c r="D39" s="37" t="inlineStr">
        <is>
          <t>Vendita</t>
        </is>
      </c>
      <c r="E39" s="18" t="n">
        <v>6074.19</v>
      </c>
      <c r="F39" s="38" t="n">
        <v>0.04</v>
      </c>
      <c r="G39" s="18" t="n">
        <v>242.97</v>
      </c>
      <c r="H39" s="18" t="n">
        <v>6317.16</v>
      </c>
      <c r="I39" s="24" t="inlineStr">
        <is>
          <t>Esente</t>
        </is>
      </c>
      <c r="J39" s="24" t="inlineStr">
        <is>
          <t>T3</t>
        </is>
      </c>
    </row>
    <row r="40">
      <c r="A40" s="28" t="inlineStr">
        <is>
          <t>14/08/2026</t>
        </is>
      </c>
      <c r="B40" s="28" t="inlineStr">
        <is>
          <t>F572</t>
        </is>
      </c>
      <c r="C40" s="28" t="inlineStr">
        <is>
          <t>CerealPro SpA</t>
        </is>
      </c>
      <c r="D40" s="39" t="inlineStr">
        <is>
          <t>Acquisto</t>
        </is>
      </c>
      <c r="E40" s="21" t="n">
        <v>11910.96</v>
      </c>
      <c r="F40" s="40" t="n">
        <v>0.04</v>
      </c>
      <c r="G40" s="21" t="n">
        <v>476.44</v>
      </c>
      <c r="H40" s="21" t="n">
        <v>12387.4</v>
      </c>
      <c r="I40" s="28" t="inlineStr">
        <is>
          <t>Ordinario</t>
        </is>
      </c>
      <c r="J40" s="28" t="inlineStr">
        <is>
          <t>T3</t>
        </is>
      </c>
    </row>
    <row r="41">
      <c r="A41" s="24" t="inlineStr">
        <is>
          <t>21/08/2026</t>
        </is>
      </c>
      <c r="B41" s="24" t="inlineStr">
        <is>
          <t>F621</t>
        </is>
      </c>
      <c r="C41" s="24" t="inlineStr">
        <is>
          <t>AgroService</t>
        </is>
      </c>
      <c r="D41" s="42" t="inlineStr">
        <is>
          <t>Acquisto</t>
        </is>
      </c>
      <c r="E41" s="18" t="n">
        <v>11225.51</v>
      </c>
      <c r="F41" s="38" t="n">
        <v>0.1</v>
      </c>
      <c r="G41" s="18" t="n">
        <v>1122.55</v>
      </c>
      <c r="H41" s="18" t="n">
        <v>12348.06</v>
      </c>
      <c r="I41" s="24" t="inlineStr">
        <is>
          <t>Esente</t>
        </is>
      </c>
      <c r="J41" s="24" t="inlineStr">
        <is>
          <t>T3</t>
        </is>
      </c>
    </row>
    <row r="42">
      <c r="A42" s="28" t="inlineStr">
        <is>
          <t>26/08/2026</t>
        </is>
      </c>
      <c r="B42" s="28" t="inlineStr">
        <is>
          <t>F114</t>
        </is>
      </c>
      <c r="C42" s="28" t="inlineStr">
        <is>
          <t>Mangimificio Nord</t>
        </is>
      </c>
      <c r="D42" s="39" t="inlineStr">
        <is>
          <t>Acquisto</t>
        </is>
      </c>
      <c r="E42" s="21" t="n">
        <v>2321.35</v>
      </c>
      <c r="F42" s="40" t="n">
        <v>0.22</v>
      </c>
      <c r="G42" s="21" t="n">
        <v>510.7</v>
      </c>
      <c r="H42" s="21" t="n">
        <v>2832.05</v>
      </c>
      <c r="I42" s="28" t="inlineStr">
        <is>
          <t>Esente</t>
        </is>
      </c>
      <c r="J42" s="28" t="inlineStr">
        <is>
          <t>T3</t>
        </is>
      </c>
    </row>
    <row r="43">
      <c r="A43" s="24" t="inlineStr">
        <is>
          <t>07/09/2026</t>
        </is>
      </c>
      <c r="B43" s="24" t="inlineStr">
        <is>
          <t>F448</t>
        </is>
      </c>
      <c r="C43" s="24" t="inlineStr">
        <is>
          <t>IrriPro Srl</t>
        </is>
      </c>
      <c r="D43" s="42" t="inlineStr">
        <is>
          <t>Acquisto</t>
        </is>
      </c>
      <c r="E43" s="18" t="n">
        <v>1302.82</v>
      </c>
      <c r="F43" s="38" t="n">
        <v>0.1</v>
      </c>
      <c r="G43" s="18" t="n">
        <v>130.28</v>
      </c>
      <c r="H43" s="18" t="n">
        <v>1433.1</v>
      </c>
      <c r="I43" s="24" t="inlineStr">
        <is>
          <t>Esente</t>
        </is>
      </c>
      <c r="J43" s="24" t="inlineStr">
        <is>
          <t>T3</t>
        </is>
      </c>
    </row>
    <row r="44">
      <c r="A44" s="28" t="inlineStr">
        <is>
          <t>09/09/2026</t>
        </is>
      </c>
      <c r="B44" s="28" t="inlineStr">
        <is>
          <t>F693</t>
        </is>
      </c>
      <c r="C44" s="28" t="inlineStr">
        <is>
          <t>FitoTech Srl</t>
        </is>
      </c>
      <c r="D44" s="39" t="inlineStr">
        <is>
          <t>Acquisto</t>
        </is>
      </c>
      <c r="E44" s="21" t="n">
        <v>8849.59</v>
      </c>
      <c r="F44" s="40" t="n">
        <v>0.22</v>
      </c>
      <c r="G44" s="21" t="n">
        <v>1946.91</v>
      </c>
      <c r="H44" s="21" t="n">
        <v>10796.5</v>
      </c>
      <c r="I44" s="28" t="inlineStr">
        <is>
          <t>Esente</t>
        </is>
      </c>
      <c r="J44" s="28" t="inlineStr">
        <is>
          <t>T3</t>
        </is>
      </c>
    </row>
    <row r="45">
      <c r="A45" s="24" t="inlineStr">
        <is>
          <t>14/09/2026</t>
        </is>
      </c>
      <c r="B45" s="24" t="inlineStr">
        <is>
          <t>F248</t>
        </is>
      </c>
      <c r="C45" s="24" t="inlineStr">
        <is>
          <t>GDO SpA</t>
        </is>
      </c>
      <c r="D45" s="37" t="inlineStr">
        <is>
          <t>Vendita</t>
        </is>
      </c>
      <c r="E45" s="18" t="n">
        <v>3302.91</v>
      </c>
      <c r="F45" s="38" t="n">
        <v>0.22</v>
      </c>
      <c r="G45" s="18" t="n">
        <v>726.64</v>
      </c>
      <c r="H45" s="18" t="n">
        <v>4029.55</v>
      </c>
      <c r="I45" s="24" t="inlineStr">
        <is>
          <t>Speciale Agr.</t>
        </is>
      </c>
      <c r="J45" s="24" t="inlineStr">
        <is>
          <t>T3</t>
        </is>
      </c>
    </row>
    <row r="46">
      <c r="A46" s="28" t="inlineStr">
        <is>
          <t>16/09/2026</t>
        </is>
      </c>
      <c r="B46" s="28" t="inlineStr">
        <is>
          <t>F440</t>
        </is>
      </c>
      <c r="C46" s="28" t="inlineStr">
        <is>
          <t>AgroService</t>
        </is>
      </c>
      <c r="D46" s="39" t="inlineStr">
        <is>
          <t>Acquisto</t>
        </is>
      </c>
      <c r="E46" s="21" t="n">
        <v>6693.68</v>
      </c>
      <c r="F46" s="40" t="n">
        <v>0.1</v>
      </c>
      <c r="G46" s="21" t="n">
        <v>669.37</v>
      </c>
      <c r="H46" s="21" t="n">
        <v>7363.05</v>
      </c>
      <c r="I46" s="28" t="inlineStr">
        <is>
          <t>Esente</t>
        </is>
      </c>
      <c r="J46" s="28" t="inlineStr">
        <is>
          <t>T3</t>
        </is>
      </c>
    </row>
    <row r="47">
      <c r="A47" s="24" t="inlineStr">
        <is>
          <t>25/09/2026</t>
        </is>
      </c>
      <c r="B47" s="24" t="inlineStr">
        <is>
          <t>F814</t>
        </is>
      </c>
      <c r="C47" s="24" t="inlineStr">
        <is>
          <t>GDO SpA</t>
        </is>
      </c>
      <c r="D47" s="37" t="inlineStr">
        <is>
          <t>Vendita</t>
        </is>
      </c>
      <c r="E47" s="18" t="n">
        <v>11227.8</v>
      </c>
      <c r="F47" s="38" t="n">
        <v>0.04</v>
      </c>
      <c r="G47" s="18" t="n">
        <v>449.11</v>
      </c>
      <c r="H47" s="18" t="n">
        <v>11676.91</v>
      </c>
      <c r="I47" s="24" t="inlineStr">
        <is>
          <t>Ordinario</t>
        </is>
      </c>
      <c r="J47" s="24" t="inlineStr">
        <is>
          <t>T3</t>
        </is>
      </c>
    </row>
    <row r="48">
      <c r="A48" s="28" t="inlineStr">
        <is>
          <t>01/10/2026</t>
        </is>
      </c>
      <c r="B48" s="28" t="inlineStr">
        <is>
          <t>F176</t>
        </is>
      </c>
      <c r="C48" s="28" t="inlineStr">
        <is>
          <t>AgroService</t>
        </is>
      </c>
      <c r="D48" s="39" t="inlineStr">
        <is>
          <t>Acquisto</t>
        </is>
      </c>
      <c r="E48" s="21" t="n">
        <v>10515.73</v>
      </c>
      <c r="F48" s="40" t="n">
        <v>0.04</v>
      </c>
      <c r="G48" s="21" t="n">
        <v>420.63</v>
      </c>
      <c r="H48" s="21" t="n">
        <v>10936.36</v>
      </c>
      <c r="I48" s="28" t="inlineStr">
        <is>
          <t>Speciale Agr.</t>
        </is>
      </c>
      <c r="J48" s="28" t="inlineStr">
        <is>
          <t>T4</t>
        </is>
      </c>
    </row>
    <row r="49">
      <c r="A49" s="24" t="inlineStr">
        <is>
          <t>08/10/2026</t>
        </is>
      </c>
      <c r="B49" s="24" t="inlineStr">
        <is>
          <t>F822</t>
        </is>
      </c>
      <c r="C49" s="24" t="inlineStr">
        <is>
          <t>Coop. Consumatori</t>
        </is>
      </c>
      <c r="D49" s="37" t="inlineStr">
        <is>
          <t>Vendita</t>
        </is>
      </c>
      <c r="E49" s="18" t="n">
        <v>4159.03</v>
      </c>
      <c r="F49" s="38" t="n">
        <v>0.1</v>
      </c>
      <c r="G49" s="18" t="n">
        <v>415.9</v>
      </c>
      <c r="H49" s="18" t="n">
        <v>4574.93</v>
      </c>
      <c r="I49" s="24" t="inlineStr">
        <is>
          <t>Speciale Agr.</t>
        </is>
      </c>
      <c r="J49" s="24" t="inlineStr">
        <is>
          <t>T4</t>
        </is>
      </c>
    </row>
    <row r="50">
      <c r="A50" s="28" t="inlineStr">
        <is>
          <t>11/10/2026</t>
        </is>
      </c>
      <c r="B50" s="28" t="inlineStr">
        <is>
          <t>F638</t>
        </is>
      </c>
      <c r="C50" s="28" t="inlineStr">
        <is>
          <t>IrriPro Srl</t>
        </is>
      </c>
      <c r="D50" s="39" t="inlineStr">
        <is>
          <t>Acquisto</t>
        </is>
      </c>
      <c r="E50" s="21" t="n">
        <v>10217.95</v>
      </c>
      <c r="F50" s="40" t="n">
        <v>0.04</v>
      </c>
      <c r="G50" s="21" t="n">
        <v>408.72</v>
      </c>
      <c r="H50" s="21" t="n">
        <v>10626.67</v>
      </c>
      <c r="I50" s="28" t="inlineStr">
        <is>
          <t>Speciale Agr.</t>
        </is>
      </c>
      <c r="J50" s="28" t="inlineStr">
        <is>
          <t>T4</t>
        </is>
      </c>
    </row>
    <row r="51">
      <c r="A51" s="24" t="inlineStr">
        <is>
          <t>13/10/2026</t>
        </is>
      </c>
      <c r="B51" s="24" t="inlineStr">
        <is>
          <t>F614</t>
        </is>
      </c>
      <c r="C51" s="24" t="inlineStr">
        <is>
          <t>AgroService</t>
        </is>
      </c>
      <c r="D51" s="42" t="inlineStr">
        <is>
          <t>Acquisto</t>
        </is>
      </c>
      <c r="E51" s="18" t="n">
        <v>11595.48</v>
      </c>
      <c r="F51" s="38" t="n">
        <v>0.04</v>
      </c>
      <c r="G51" s="18" t="n">
        <v>463.82</v>
      </c>
      <c r="H51" s="18" t="n">
        <v>12059.3</v>
      </c>
      <c r="I51" s="24" t="inlineStr">
        <is>
          <t>Esente</t>
        </is>
      </c>
      <c r="J51" s="24" t="inlineStr">
        <is>
          <t>T4</t>
        </is>
      </c>
    </row>
    <row r="52">
      <c r="A52" s="28" t="inlineStr">
        <is>
          <t>26/10/2026</t>
        </is>
      </c>
      <c r="B52" s="28" t="inlineStr">
        <is>
          <t>F765</t>
        </is>
      </c>
      <c r="C52" s="28" t="inlineStr">
        <is>
          <t>Mercato Ortofrutticolo</t>
        </is>
      </c>
      <c r="D52" s="41" t="inlineStr">
        <is>
          <t>Vendita</t>
        </is>
      </c>
      <c r="E52" s="21" t="n">
        <v>7667.48</v>
      </c>
      <c r="F52" s="40" t="n">
        <v>0.1</v>
      </c>
      <c r="G52" s="21" t="n">
        <v>766.75</v>
      </c>
      <c r="H52" s="21" t="n">
        <v>8434.23</v>
      </c>
      <c r="I52" s="28" t="inlineStr">
        <is>
          <t>Ordinario</t>
        </is>
      </c>
      <c r="J52" s="28" t="inlineStr">
        <is>
          <t>T4</t>
        </is>
      </c>
    </row>
    <row r="53">
      <c r="A53" s="24" t="inlineStr">
        <is>
          <t>28/10/2026</t>
        </is>
      </c>
      <c r="B53" s="24" t="inlineStr">
        <is>
          <t>F424</t>
        </is>
      </c>
      <c r="C53" s="24" t="inlineStr">
        <is>
          <t>Caseificio Valle</t>
        </is>
      </c>
      <c r="D53" s="37" t="inlineStr">
        <is>
          <t>Vendita</t>
        </is>
      </c>
      <c r="E53" s="18" t="n">
        <v>10382.44</v>
      </c>
      <c r="F53" s="38" t="n">
        <v>0.1</v>
      </c>
      <c r="G53" s="18" t="n">
        <v>1038.24</v>
      </c>
      <c r="H53" s="18" t="n">
        <v>11420.68</v>
      </c>
      <c r="I53" s="24" t="inlineStr">
        <is>
          <t>Esente</t>
        </is>
      </c>
      <c r="J53" s="24" t="inlineStr">
        <is>
          <t>T4</t>
        </is>
      </c>
    </row>
    <row r="54">
      <c r="A54" s="28" t="inlineStr">
        <is>
          <t>03/11/2026</t>
        </is>
      </c>
      <c r="B54" s="28" t="inlineStr">
        <is>
          <t>F697</t>
        </is>
      </c>
      <c r="C54" s="28" t="inlineStr">
        <is>
          <t>Azienda Vinicola</t>
        </is>
      </c>
      <c r="D54" s="41" t="inlineStr">
        <is>
          <t>Vendita</t>
        </is>
      </c>
      <c r="E54" s="21" t="n">
        <v>8356.049999999999</v>
      </c>
      <c r="F54" s="40" t="n">
        <v>0.1</v>
      </c>
      <c r="G54" s="21" t="n">
        <v>835.61</v>
      </c>
      <c r="H54" s="21" t="n">
        <v>9191.66</v>
      </c>
      <c r="I54" s="28" t="inlineStr">
        <is>
          <t>Ordinario</t>
        </is>
      </c>
      <c r="J54" s="28" t="inlineStr">
        <is>
          <t>T4</t>
        </is>
      </c>
    </row>
    <row r="55">
      <c r="A55" s="24" t="inlineStr">
        <is>
          <t>08/11/2026</t>
        </is>
      </c>
      <c r="B55" s="24" t="inlineStr">
        <is>
          <t>F820</t>
        </is>
      </c>
      <c r="C55" s="24" t="inlineStr">
        <is>
          <t>AgroService</t>
        </is>
      </c>
      <c r="D55" s="42" t="inlineStr">
        <is>
          <t>Acquisto</t>
        </is>
      </c>
      <c r="E55" s="18" t="n">
        <v>11750.88</v>
      </c>
      <c r="F55" s="38" t="n">
        <v>0.22</v>
      </c>
      <c r="G55" s="18" t="n">
        <v>2585.19</v>
      </c>
      <c r="H55" s="18" t="n">
        <v>14336.07</v>
      </c>
      <c r="I55" s="24" t="inlineStr">
        <is>
          <t>Ordinario</t>
        </is>
      </c>
      <c r="J55" s="24" t="inlineStr">
        <is>
          <t>T4</t>
        </is>
      </c>
    </row>
    <row r="56">
      <c r="A56" s="28" t="inlineStr">
        <is>
          <t>15/11/2026</t>
        </is>
      </c>
      <c r="B56" s="28" t="inlineStr">
        <is>
          <t>F147</t>
        </is>
      </c>
      <c r="C56" s="28" t="inlineStr">
        <is>
          <t>Mangimificio Nord</t>
        </is>
      </c>
      <c r="D56" s="39" t="inlineStr">
        <is>
          <t>Acquisto</t>
        </is>
      </c>
      <c r="E56" s="21" t="n">
        <v>3943.86</v>
      </c>
      <c r="F56" s="40" t="n">
        <v>0.04</v>
      </c>
      <c r="G56" s="21" t="n">
        <v>157.75</v>
      </c>
      <c r="H56" s="21" t="n">
        <v>4101.61</v>
      </c>
      <c r="I56" s="28" t="inlineStr">
        <is>
          <t>Speciale Agr.</t>
        </is>
      </c>
      <c r="J56" s="28" t="inlineStr">
        <is>
          <t>T4</t>
        </is>
      </c>
    </row>
    <row r="57">
      <c r="A57" s="24" t="inlineStr">
        <is>
          <t>17/11/2026</t>
        </is>
      </c>
      <c r="B57" s="24" t="inlineStr">
        <is>
          <t>F274</t>
        </is>
      </c>
      <c r="C57" s="24" t="inlineStr">
        <is>
          <t>Azienda Vinicola</t>
        </is>
      </c>
      <c r="D57" s="37" t="inlineStr">
        <is>
          <t>Vendita</t>
        </is>
      </c>
      <c r="E57" s="18" t="n">
        <v>8340.700000000001</v>
      </c>
      <c r="F57" s="38" t="n">
        <v>0.04</v>
      </c>
      <c r="G57" s="18" t="n">
        <v>333.63</v>
      </c>
      <c r="H57" s="18" t="n">
        <v>8674.33</v>
      </c>
      <c r="I57" s="24" t="inlineStr">
        <is>
          <t>Ordinario</t>
        </is>
      </c>
      <c r="J57" s="24" t="inlineStr">
        <is>
          <t>T4</t>
        </is>
      </c>
    </row>
    <row r="58">
      <c r="A58" s="28" t="inlineStr">
        <is>
          <t>26/11/2026</t>
        </is>
      </c>
      <c r="B58" s="28" t="inlineStr">
        <is>
          <t>F249</t>
        </is>
      </c>
      <c r="C58" s="28" t="inlineStr">
        <is>
          <t>FitoTech Srl</t>
        </is>
      </c>
      <c r="D58" s="39" t="inlineStr">
        <is>
          <t>Acquisto</t>
        </is>
      </c>
      <c r="E58" s="21" t="n">
        <v>4622.33</v>
      </c>
      <c r="F58" s="40" t="n">
        <v>0.1</v>
      </c>
      <c r="G58" s="21" t="n">
        <v>462.23</v>
      </c>
      <c r="H58" s="21" t="n">
        <v>5084.56</v>
      </c>
      <c r="I58" s="28" t="inlineStr">
        <is>
          <t>Ordinario</t>
        </is>
      </c>
      <c r="J58" s="28" t="inlineStr">
        <is>
          <t>T4</t>
        </is>
      </c>
    </row>
    <row r="59">
      <c r="A59" s="24" t="inlineStr">
        <is>
          <t>28/11/2026</t>
        </is>
      </c>
      <c r="B59" s="24" t="inlineStr">
        <is>
          <t>F800</t>
        </is>
      </c>
      <c r="C59" s="24" t="inlineStr">
        <is>
          <t>Cooperativa Agr.</t>
        </is>
      </c>
      <c r="D59" s="42" t="inlineStr">
        <is>
          <t>Acquisto</t>
        </is>
      </c>
      <c r="E59" s="18" t="n">
        <v>1286.84</v>
      </c>
      <c r="F59" s="38" t="n">
        <v>0.22</v>
      </c>
      <c r="G59" s="18" t="n">
        <v>283.1</v>
      </c>
      <c r="H59" s="18" t="n">
        <v>1569.94</v>
      </c>
      <c r="I59" s="24" t="inlineStr">
        <is>
          <t>Speciale Agr.</t>
        </is>
      </c>
      <c r="J59" s="24" t="inlineStr">
        <is>
          <t>T4</t>
        </is>
      </c>
    </row>
    <row r="60">
      <c r="A60" s="28" t="inlineStr">
        <is>
          <t>10/12/2026</t>
        </is>
      </c>
      <c r="B60" s="28" t="inlineStr">
        <is>
          <t>F701</t>
        </is>
      </c>
      <c r="C60" s="28" t="inlineStr">
        <is>
          <t>Agristore Srl</t>
        </is>
      </c>
      <c r="D60" s="39" t="inlineStr">
        <is>
          <t>Acquisto</t>
        </is>
      </c>
      <c r="E60" s="21" t="n">
        <v>5579.89</v>
      </c>
      <c r="F60" s="40" t="n">
        <v>0.1</v>
      </c>
      <c r="G60" s="21" t="n">
        <v>557.99</v>
      </c>
      <c r="H60" s="21" t="n">
        <v>6137.88</v>
      </c>
      <c r="I60" s="28" t="inlineStr">
        <is>
          <t>Speciale Agr.</t>
        </is>
      </c>
      <c r="J60" s="28" t="inlineStr">
        <is>
          <t>T4</t>
        </is>
      </c>
    </row>
    <row r="61">
      <c r="A61" s="24" t="inlineStr">
        <is>
          <t>15/12/2026</t>
        </is>
      </c>
      <c r="B61" s="24" t="inlineStr">
        <is>
          <t>F923</t>
        </is>
      </c>
      <c r="C61" s="24" t="inlineStr">
        <is>
          <t>GDO SpA</t>
        </is>
      </c>
      <c r="D61" s="37" t="inlineStr">
        <is>
          <t>Vendita</t>
        </is>
      </c>
      <c r="E61" s="18" t="n">
        <v>3436.26</v>
      </c>
      <c r="F61" s="38" t="n">
        <v>0.04</v>
      </c>
      <c r="G61" s="18" t="n">
        <v>137.45</v>
      </c>
      <c r="H61" s="18" t="n">
        <v>3573.71</v>
      </c>
      <c r="I61" s="24" t="inlineStr">
        <is>
          <t>Speciale Agr.</t>
        </is>
      </c>
      <c r="J61" s="24" t="inlineStr">
        <is>
          <t>T4</t>
        </is>
      </c>
    </row>
    <row r="62">
      <c r="A62" s="28" t="inlineStr">
        <is>
          <t>21/12/2026</t>
        </is>
      </c>
      <c r="B62" s="28" t="inlineStr">
        <is>
          <t>F303</t>
        </is>
      </c>
      <c r="C62" s="28" t="inlineStr">
        <is>
          <t>Caseificio Valle</t>
        </is>
      </c>
      <c r="D62" s="41" t="inlineStr">
        <is>
          <t>Vendita</t>
        </is>
      </c>
      <c r="E62" s="21" t="n">
        <v>3376.13</v>
      </c>
      <c r="F62" s="40" t="n">
        <v>0.1</v>
      </c>
      <c r="G62" s="21" t="n">
        <v>337.61</v>
      </c>
      <c r="H62" s="21" t="n">
        <v>3713.74</v>
      </c>
      <c r="I62" s="28" t="inlineStr">
        <is>
          <t>Speciale Agr.</t>
        </is>
      </c>
      <c r="J62" s="28" t="inlineStr">
        <is>
          <t>T4</t>
        </is>
      </c>
    </row>
    <row r="63">
      <c r="A63" s="24" t="inlineStr">
        <is>
          <t>28/12/2026</t>
        </is>
      </c>
      <c r="B63" s="24" t="inlineStr">
        <is>
          <t>F467</t>
        </is>
      </c>
      <c r="C63" s="24" t="inlineStr">
        <is>
          <t>Coop. Consumatori</t>
        </is>
      </c>
      <c r="D63" s="37" t="inlineStr">
        <is>
          <t>Vendita</t>
        </is>
      </c>
      <c r="E63" s="18" t="n">
        <v>3227.87</v>
      </c>
      <c r="F63" s="38" t="n">
        <v>0.22</v>
      </c>
      <c r="G63" s="18" t="n">
        <v>710.13</v>
      </c>
      <c r="H63" s="18" t="n">
        <v>3938</v>
      </c>
      <c r="I63" s="24" t="inlineStr">
        <is>
          <t>Esente</t>
        </is>
      </c>
      <c r="J63" s="24" t="inlineStr">
        <is>
          <t>T4</t>
        </is>
      </c>
    </row>
    <row r="64">
      <c r="A64" s="4" t="n"/>
      <c r="B64" s="4" t="n"/>
      <c r="C64" s="4" t="inlineStr">
        <is>
          <t>TOTALI</t>
        </is>
      </c>
      <c r="D64" s="4" t="n"/>
      <c r="E64" s="13">
        <f>SUM(E5:E63)</f>
        <v/>
      </c>
      <c r="F64" s="4" t="n"/>
      <c r="G64" s="13">
        <f>SUM(G5:G63)</f>
        <v/>
      </c>
      <c r="H64" s="13">
        <f>SUM(H5:H63)</f>
        <v/>
      </c>
      <c r="I64" s="4" t="n"/>
      <c r="J64" s="4" t="n"/>
    </row>
  </sheetData>
  <mergeCells count="3">
    <mergeCell ref="A1:J1"/>
    <mergeCell ref="A2:J2"/>
    <mergeCell ref="A3:J3"/>
  </mergeCells>
  <pageMargins left="0.5" right="0.5" top="0.75" bottom="0.75" header="0.5" footer="0.5"/>
  <pageSetup orientation="landscape" paperSize="9" fitToHeight="0" fitToWidth="1"/>
</worksheet>
</file>

<file path=xl/worksheets/sheet6.xml><?xml version="1.0" encoding="utf-8"?>
<worksheet xmlns="http://schemas.openxmlformats.org/spreadsheetml/2006/main">
  <sheetPr>
    <tabColor rgb="006B7280"/>
    <outlinePr summaryBelow="1" summaryRight="1"/>
    <pageSetUpPr fitToPage="1"/>
  </sheetPr>
  <dimension ref="A1:C17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30" customWidth="1" min="2" max="2"/>
    <col width="40" customWidth="1" min="3" max="3"/>
  </cols>
  <sheetData>
    <row r="1" ht="35" customHeight="1">
      <c r="A1" s="43" t="inlineStr">
        <is>
          <t>PARAMETRI AZIENDA AGRICOLA</t>
        </is>
      </c>
    </row>
    <row r="2">
      <c r="A2" s="4" t="inlineStr">
        <is>
          <t>Parametro</t>
        </is>
      </c>
      <c r="B2" s="4" t="inlineStr">
        <is>
          <t>Valore</t>
        </is>
      </c>
      <c r="C2" s="4" t="inlineStr">
        <is>
          <t>Descrizione</t>
        </is>
      </c>
    </row>
    <row r="3">
      <c r="A3" s="14" t="inlineStr">
        <is>
          <t>Ragione Sociale</t>
        </is>
      </c>
      <c r="B3" s="44" t="inlineStr">
        <is>
          <t>Azienda Agricola Rossi</t>
        </is>
      </c>
      <c r="C3" s="32" t="inlineStr">
        <is>
          <t>Nome dell'azienda</t>
        </is>
      </c>
    </row>
    <row r="4">
      <c r="A4" s="19" t="inlineStr">
        <is>
          <t>Partita IVA</t>
        </is>
      </c>
      <c r="B4" s="44" t="inlineStr">
        <is>
          <t>01234567890</t>
        </is>
      </c>
      <c r="C4" s="34" t="inlineStr">
        <is>
          <t>Codice fiscale/P.IVA</t>
        </is>
      </c>
    </row>
    <row r="5">
      <c r="A5" s="14" t="inlineStr">
        <is>
          <t>Codice ATECO</t>
        </is>
      </c>
      <c r="B5" s="44" t="inlineStr">
        <is>
          <t>01.11.0</t>
        </is>
      </c>
      <c r="C5" s="32" t="inlineStr">
        <is>
          <t>Codice attività principale</t>
        </is>
      </c>
    </row>
    <row r="6">
      <c r="A6" s="19" t="inlineStr">
        <is>
          <t>Regime IVA</t>
        </is>
      </c>
      <c r="B6" s="44" t="inlineStr">
        <is>
          <t>Speciale Agricoltura (art. 34)</t>
        </is>
      </c>
      <c r="C6" s="34" t="inlineStr">
        <is>
          <t>Regime IVA applicato</t>
        </is>
      </c>
    </row>
    <row r="7">
      <c r="A7" s="14" t="inlineStr">
        <is>
          <t>Superficie SAU (ha)</t>
        </is>
      </c>
      <c r="B7" s="44" t="n">
        <v>85.5</v>
      </c>
      <c r="C7" s="32" t="inlineStr">
        <is>
          <t>Superficie Agricola Utile</t>
        </is>
      </c>
    </row>
    <row r="8">
      <c r="A8" s="19" t="inlineStr">
        <is>
          <t>Comune</t>
        </is>
      </c>
      <c r="B8" s="44" t="inlineStr">
        <is>
          <t>Verona</t>
        </is>
      </c>
      <c r="C8" s="34" t="inlineStr">
        <is>
          <t>Comune sede legale</t>
        </is>
      </c>
    </row>
    <row r="9">
      <c r="A9" s="14" t="inlineStr">
        <is>
          <t>Provincia</t>
        </is>
      </c>
      <c r="B9" s="44" t="inlineStr">
        <is>
          <t>VR</t>
        </is>
      </c>
      <c r="C9" s="32" t="inlineStr">
        <is>
          <t>Provincia</t>
        </is>
      </c>
    </row>
    <row r="10">
      <c r="A10" s="19" t="inlineStr">
        <is>
          <t>Anno Contabile</t>
        </is>
      </c>
      <c r="B10" s="44" t="n">
        <v>2026</v>
      </c>
      <c r="C10" s="34" t="inlineStr">
        <is>
          <t>Anno di riferimento</t>
        </is>
      </c>
    </row>
    <row r="11">
      <c r="A11" s="14" t="inlineStr">
        <is>
          <t>Saldo Iniziale Cassa (€)</t>
        </is>
      </c>
      <c r="B11" s="44" t="n">
        <v>15000</v>
      </c>
      <c r="C11" s="32" t="inlineStr">
        <is>
          <t>Saldo cassa a inizio anno</t>
        </is>
      </c>
    </row>
    <row r="12">
      <c r="A12" s="19" t="inlineStr">
        <is>
          <t>Aliquota Compensazione Cereali</t>
        </is>
      </c>
      <c r="B12" s="44" t="inlineStr">
        <is>
          <t>7,25%</t>
        </is>
      </c>
      <c r="C12" s="34" t="inlineStr">
        <is>
          <t>Art. 34 DPR 633/72</t>
        </is>
      </c>
    </row>
    <row r="13">
      <c r="A13" s="14" t="inlineStr">
        <is>
          <t>Aliquota Compensazione Ortofrutta</t>
        </is>
      </c>
      <c r="B13" s="44" t="inlineStr">
        <is>
          <t>4%</t>
        </is>
      </c>
      <c r="C13" s="32" t="inlineStr">
        <is>
          <t>Art. 34 DPR 633/72</t>
        </is>
      </c>
    </row>
    <row r="14">
      <c r="A14" s="19" t="inlineStr">
        <is>
          <t>Aliquota Compensazione Bovini</t>
        </is>
      </c>
      <c r="B14" s="44" t="inlineStr">
        <is>
          <t>7,65%</t>
        </is>
      </c>
      <c r="C14" s="34" t="inlineStr">
        <is>
          <t>Art. 34 DPR 633/72</t>
        </is>
      </c>
    </row>
    <row r="15">
      <c r="A15" s="14" t="inlineStr">
        <is>
          <t>Responsabile Contabilità</t>
        </is>
      </c>
      <c r="B15" s="44" t="inlineStr">
        <is>
          <t>Mario Rossi</t>
        </is>
      </c>
      <c r="C15" s="32" t="inlineStr">
        <is>
          <t>Referente amministrativo</t>
        </is>
      </c>
    </row>
    <row r="16">
      <c r="A16" s="19" t="inlineStr">
        <is>
          <t>Consulente Agronomo</t>
        </is>
      </c>
      <c r="B16" s="44" t="inlineStr">
        <is>
          <t>Dott. Agr. Bianchi</t>
        </is>
      </c>
      <c r="C16" s="34" t="inlineStr">
        <is>
          <t>Consulente esterno</t>
        </is>
      </c>
    </row>
    <row r="17">
      <c r="A17" s="14" t="inlineStr">
        <is>
          <t>Data Ultimo Aggiornamento</t>
        </is>
      </c>
      <c r="B17" s="44" t="inlineStr">
        <is>
          <t>06/03/2026</t>
        </is>
      </c>
      <c r="C17" s="32" t="inlineStr">
        <is>
          <t>Data aggiornamento dati</t>
        </is>
      </c>
    </row>
  </sheetData>
  <mergeCells count="1">
    <mergeCell ref="A1:C1"/>
  </mergeCells>
  <pageMargins left="0.5" right="0.5" top="0.75" bottom="0.75" header="0.5" footer="0.5"/>
  <pageSetup orientation="landscape" paperSize="9" fitToHeight="0" fitToWidth="1"/>
</worksheet>
</file>

<file path=xl/worksheets/sheet7.xml><?xml version="1.0" encoding="utf-8"?>
<worksheet xmlns="http://schemas.openxmlformats.org/spreadsheetml/2006/main">
  <sheetPr>
    <tabColor rgb="00374151"/>
    <outlinePr summaryBelow="1" summaryRight="1"/>
    <pageSetUpPr fitToPage="1"/>
  </sheetPr>
  <dimension ref="A1:B11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70" customWidth="1" min="2" max="2"/>
  </cols>
  <sheetData>
    <row r="1" ht="45" customHeight="1">
      <c r="A1" s="45" t="inlineStr">
        <is>
          <t>GUIDA ALL'UTILIZZO — CONTABILITÀ AZIENDA AGRICOLA</t>
        </is>
      </c>
    </row>
    <row r="2" ht="40" customHeight="1">
      <c r="A2" s="46" t="inlineStr">
        <is>
          <t>FOGLIO</t>
        </is>
      </c>
      <c r="B2" s="46" t="inlineStr">
        <is>
          <t>DESCRIZIONE E ISTRUZIONI</t>
        </is>
      </c>
    </row>
    <row r="3" ht="65" customHeight="1">
      <c r="A3" s="47" t="inlineStr">
        <is>
          <t>Prima Nota</t>
        </is>
      </c>
      <c r="B3" s="48" t="inlineStr">
        <is>
          <t>Registrare ogni operazione finanziaria con data, numero documento, importo entrata o uscita. Il saldo progressivo è calcolato automaticamente. Selezionare Stato e Metodo Pagamento dai menu a discesa. Aggiungere nuove righe rispettando il formato. Non modificare la riga dei Totali.</t>
        </is>
      </c>
    </row>
    <row r="4" ht="65" customHeight="1">
      <c r="A4" s="49" t="inlineStr">
        <is>
          <t>Budget Annuale</t>
        </is>
      </c>
      <c r="B4" s="50" t="inlineStr">
        <is>
          <t>Inserire i valori di budget nelle celle gialle per ogni categoria e mese. I totali di colonna e riga sono calcolati automaticamente. Inserire il Totale Consuntivo al termine del mese per monitorare gli scostamenti. Utile per pianificazione e controllo.</t>
        </is>
      </c>
    </row>
    <row r="5" ht="65" customHeight="1">
      <c r="A5" s="47" t="inlineStr">
        <is>
          <t>Riepilogo Mensile</t>
        </is>
      </c>
      <c r="B5" s="48" t="inlineStr">
        <is>
          <t>Foglio di sintesi che aggrega entrate, uscite e saldi mese per mese. Il grafico mostra l'andamento annuale. I valori negativi sono evidenziati in rosso. Le percentuali di variazione aiutano a identificare mesi critici.</t>
        </is>
      </c>
    </row>
    <row r="6" ht="65" customHeight="1">
      <c r="A6" s="49" t="inlineStr">
        <is>
          <t>Inventario Beni</t>
        </is>
      </c>
      <c r="B6" s="50" t="inlineStr">
        <is>
          <t>Elenco completo dei beni strumentali con calcolo automatico degli ammortamenti. Inserire la data di acquisto nel formato gg/mm/aaaa. La quota di ammortamento e il fondo sono calcolati in base agli anni di vita utile. Valori netti in giallo = quasi completamente ammortizzati.</t>
        </is>
      </c>
    </row>
    <row r="7" ht="65" customHeight="1">
      <c r="A7" s="47" t="inlineStr">
        <is>
          <t>Registro IVA</t>
        </is>
      </c>
      <c r="B7" s="48" t="inlineStr">
        <is>
          <t>Annotare ogni fattura di acquisto o vendita con imponibile e aliquota IVA. Selezionare il regime IVA corretto (Ordinario, Speciale Agricoltura, Esente). Per il regime speciale art. 34 DPR 633/72 applicare le aliquote di compensazione previste.</t>
        </is>
      </c>
    </row>
    <row r="8" ht="65" customHeight="1">
      <c r="A8" s="49" t="inlineStr">
        <is>
          <t>Parametri</t>
        </is>
      </c>
      <c r="B8" s="50" t="inlineStr">
        <is>
          <t>Inserire i dati anagrafici e fiscali dell'azienda. Aggiornare il saldo iniziale di cassa a inizio anno. Modificare le aliquote di compensazione IVA se cambiano per decreto. Questo foglio alimenta le intestazioni degli altri fogli.</t>
        </is>
      </c>
    </row>
    <row r="9" ht="65" customHeight="1">
      <c r="A9" s="47" t="inlineStr">
        <is>
          <t>NORMATIVA DI RIFERIMENTO</t>
        </is>
      </c>
      <c r="B9" s="48" t="inlineStr">
        <is>
          <t>DPR 633/72 art. 34 — Regime IVA speciale per produttori agricoli
DPR 917/86 TUIR — Reddito agrario e fondiario
D.Lgs. 228/2001 — Riforma dell'agricoltura
Reg. UE 1307/2013 — Pagamenti diretti PAC
L. 96/2006 — Agriturismo</t>
        </is>
      </c>
    </row>
    <row r="10" ht="65" customHeight="1">
      <c r="A10" s="49" t="inlineStr">
        <is>
          <t>LEGENDA COLORI</t>
        </is>
      </c>
      <c r="B10" s="50" t="inlineStr">
        <is>
          <t>Sfondo verde scuro (#0F766E) = Intestazioni di sezione
Sfondo verde chiaro (#F0FDFA) = Righe alternate (lettura facilitata)
Sfondo giallo tenue (#FFFBEB) = Celle di inserimento dati
Testo rosso = Valori negativi, anomalie, beni completamente ammortizzati
Testo verde = Valori positivi, entrate, saldi attivi</t>
        </is>
      </c>
    </row>
    <row r="11" ht="65" customHeight="1">
      <c r="A11" s="47" t="inlineStr">
        <is>
          <t>SUPPORTO TECNICO</t>
        </is>
      </c>
      <c r="B11" s="48" t="inlineStr">
        <is>
          <t>Documento generato automaticamente il 06/03/2026.
Per assistenza contattare il consulente contabile o il CAF agricolo di riferimento.
Effettuare backup regolari del file.</t>
        </is>
      </c>
    </row>
  </sheetData>
  <mergeCells count="1">
    <mergeCell ref="A1:B1"/>
  </mergeCells>
  <pageMargins left="0.5" right="0.5" top="0.75" bottom="0.75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2026-03-06T11:32:52Z</dcterms:created>
  <dcterms:modified xmlns:dcterms="http://purl.org/dc/terms/" xmlns:xsi="http://www.w3.org/2001/XMLSchema-instance" xsi:type="dcterms:W3CDTF">2026-03-06T11:32:52Z</dcterms:modified>
</cp:coreProperties>
</file>