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egistro Mensile" sheetId="2" state="visible" r:id="rId2"/>
    <sheet xmlns:r="http://schemas.openxmlformats.org/officeDocument/2006/relationships" name="Riepilogo Annuale" sheetId="3" state="visible" r:id="rId3"/>
    <sheet xmlns:r="http://schemas.openxmlformats.org/officeDocument/2006/relationships" name="Analisi Categorie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1">'Registro Mensile'!7:7</definedName>
    <definedName name="_xlnm.Print_Titles" localSheetId="2">'Riepilogo Annuale'!3:3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€ #,##0.00"/>
    <numFmt numFmtId="165" formatCode="0.0%"/>
  </numFmts>
  <fonts count="15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14B8A6"/>
      <sz val="11"/>
    </font>
    <font>
      <name val="Calibri"/>
      <b val="1"/>
      <color rgb="00FFFFFF"/>
      <sz val="9"/>
    </font>
    <font>
      <name val="Calibri"/>
      <b val="1"/>
      <color rgb="0022C55E"/>
      <sz val="18"/>
    </font>
    <font>
      <name val="Calibri"/>
      <color rgb="0064748B"/>
      <sz val="9"/>
    </font>
    <font>
      <name val="Calibri"/>
      <b val="1"/>
      <color rgb="00DC2626"/>
      <sz val="18"/>
    </font>
    <font>
      <name val="Calibri"/>
      <b val="1"/>
      <color rgb="000F766E"/>
      <sz val="18"/>
    </font>
    <font>
      <name val="Calibri"/>
      <b val="1"/>
      <color rgb="0014B8A6"/>
      <sz val="18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b val="1"/>
      <color rgb="000F766E"/>
      <sz val="11"/>
    </font>
    <font>
      <name val="Calibri"/>
      <i val="1"/>
      <color rgb="0064748B"/>
      <sz val="9"/>
    </font>
  </fonts>
  <fills count="12">
    <fill>
      <patternFill/>
    </fill>
    <fill>
      <patternFill patternType="gray125"/>
    </fill>
    <fill>
      <patternFill patternType="solid">
        <fgColor rgb="0022C55E"/>
      </patternFill>
    </fill>
    <fill>
      <patternFill patternType="solid">
        <fgColor rgb="00F8FAFC"/>
      </patternFill>
    </fill>
    <fill>
      <patternFill patternType="solid">
        <fgColor rgb="00DC2626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ECFDF5"/>
      </patternFill>
    </fill>
    <fill>
      <patternFill patternType="solid">
        <fgColor rgb="00FFFBEB"/>
      </patternFill>
    </fill>
    <fill>
      <patternFill patternType="solid">
        <fgColor rgb="00E0F2F1"/>
      </patternFill>
    </fill>
  </fills>
  <borders count="35">
    <border>
      <left/>
      <right/>
      <top/>
      <bottom/>
      <diagonal/>
    </border>
    <border>
      <left style="medium">
        <color rgb="0022C55E"/>
      </left>
      <right style="medium">
        <color rgb="0022C55E"/>
      </right>
      <top style="medium">
        <color rgb="0022C55E"/>
      </top>
    </border>
    <border>
      <left/>
      <right/>
      <top style="medium">
        <color rgb="0022C55E"/>
      </top>
      <bottom/>
      <diagonal/>
    </border>
    <border>
      <left/>
      <right style="medium">
        <color rgb="0022C55E"/>
      </right>
      <top style="medium">
        <color rgb="0022C55E"/>
      </top>
      <bottom/>
      <diagonal/>
    </border>
    <border>
      <left style="medium">
        <color rgb="0022C55E"/>
      </left>
      <right style="medium">
        <color rgb="0022C55E"/>
      </right>
    </border>
    <border>
      <left/>
      <right style="medium">
        <color rgb="0022C55E"/>
      </right>
      <top/>
      <bottom/>
      <diagonal/>
    </border>
    <border>
      <left style="medium">
        <color rgb="0022C55E"/>
      </left>
      <right style="medium">
        <color rgb="0022C55E"/>
      </right>
      <bottom style="medium">
        <color rgb="0022C55E"/>
      </bottom>
    </border>
    <border>
      <left/>
      <right style="medium">
        <color rgb="0022C55E"/>
      </right>
      <top/>
      <bottom style="medium">
        <color rgb="0022C55E"/>
      </bottom>
      <diagonal/>
    </border>
    <border>
      <left style="medium">
        <color rgb="00DC2626"/>
      </left>
      <right style="medium">
        <color rgb="00DC2626"/>
      </right>
      <top style="medium">
        <color rgb="00DC2626"/>
      </top>
    </border>
    <border>
      <left/>
      <right/>
      <top style="medium">
        <color rgb="00DC2626"/>
      </top>
      <bottom/>
      <diagonal/>
    </border>
    <border>
      <left/>
      <right style="medium">
        <color rgb="00DC2626"/>
      </right>
      <top style="medium">
        <color rgb="00DC2626"/>
      </top>
      <bottom/>
      <diagonal/>
    </border>
    <border>
      <left style="medium">
        <color rgb="00DC2626"/>
      </left>
      <right style="medium">
        <color rgb="00DC2626"/>
      </right>
    </border>
    <border>
      <left/>
      <right style="medium">
        <color rgb="00DC2626"/>
      </right>
      <top/>
      <bottom/>
      <diagonal/>
    </border>
    <border>
      <left style="medium">
        <color rgb="00DC2626"/>
      </left>
      <right style="medium">
        <color rgb="00DC2626"/>
      </right>
      <bottom style="medium">
        <color rgb="00DC2626"/>
      </bottom>
    </border>
    <border>
      <left/>
      <right style="medium">
        <color rgb="00DC2626"/>
      </right>
      <top/>
      <bottom style="medium">
        <color rgb="00DC2626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</border>
    <border>
      <left/>
      <right/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/>
      <diagonal/>
    </border>
    <border>
      <left style="medium">
        <color rgb="000F766E"/>
      </left>
      <right style="medium">
        <color rgb="000F766E"/>
      </right>
    </border>
    <border>
      <left/>
      <right style="medium">
        <color rgb="000F766E"/>
      </right>
      <top/>
      <bottom/>
      <diagonal/>
    </border>
    <border>
      <left style="medium">
        <color rgb="000F766E"/>
      </left>
      <right style="medium">
        <color rgb="000F766E"/>
      </right>
      <bottom style="medium">
        <color rgb="000F766E"/>
      </bottom>
    </border>
    <border>
      <left/>
      <right style="medium">
        <color rgb="000F766E"/>
      </right>
      <top/>
      <bottom style="medium">
        <color rgb="000F766E"/>
      </bottom>
      <diagonal/>
    </border>
    <border>
      <left style="medium">
        <color rgb="0014B8A6"/>
      </left>
      <right style="medium">
        <color rgb="0014B8A6"/>
      </right>
      <top style="medium">
        <color rgb="0014B8A6"/>
      </top>
    </border>
    <border>
      <left/>
      <right/>
      <top style="medium">
        <color rgb="0014B8A6"/>
      </top>
      <bottom/>
      <diagonal/>
    </border>
    <border>
      <left/>
      <right style="medium">
        <color rgb="0014B8A6"/>
      </right>
      <top style="medium">
        <color rgb="0014B8A6"/>
      </top>
      <bottom/>
      <diagonal/>
    </border>
    <border>
      <left style="medium">
        <color rgb="0014B8A6"/>
      </left>
      <right style="medium">
        <color rgb="0014B8A6"/>
      </right>
    </border>
    <border>
      <left/>
      <right style="medium">
        <color rgb="0014B8A6"/>
      </right>
      <top/>
      <bottom/>
      <diagonal/>
    </border>
    <border>
      <left style="medium">
        <color rgb="0014B8A6"/>
      </left>
      <right style="medium">
        <color rgb="0014B8A6"/>
      </right>
      <bottom style="medium">
        <color rgb="0014B8A6"/>
      </bottom>
    </border>
    <border>
      <left/>
      <right style="medium">
        <color rgb="0014B8A6"/>
      </right>
      <top/>
      <bottom style="medium">
        <color rgb="0014B8A6"/>
      </bottom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3" fillId="4" borderId="8" applyAlignment="1" pivotButton="0" quotePrefix="0" xfId="0">
      <alignment horizontal="center" vertical="center" wrapText="1"/>
    </xf>
    <xf numFmtId="0" fontId="0" fillId="0" borderId="10" pivotButton="0" quotePrefix="0" xfId="0"/>
    <xf numFmtId="0" fontId="3" fillId="5" borderId="15" applyAlignment="1" pivotButton="0" quotePrefix="0" xfId="0">
      <alignment horizontal="center" vertical="center" wrapText="1"/>
    </xf>
    <xf numFmtId="0" fontId="0" fillId="0" borderId="17" pivotButton="0" quotePrefix="0" xfId="0"/>
    <xf numFmtId="0" fontId="3" fillId="6" borderId="22" applyAlignment="1" pivotButton="0" quotePrefix="0" xfId="0">
      <alignment horizontal="center" vertical="center" wrapText="1"/>
    </xf>
    <xf numFmtId="0" fontId="0" fillId="0" borderId="24" pivotButton="0" quotePrefix="0" xfId="0"/>
    <xf numFmtId="164" fontId="4" fillId="3" borderId="4" applyAlignment="1" pivotButton="0" quotePrefix="0" xfId="0">
      <alignment horizontal="center" vertical="center" wrapText="1"/>
    </xf>
    <xf numFmtId="0" fontId="0" fillId="0" borderId="5" pivotButton="0" quotePrefix="0" xfId="0"/>
    <xf numFmtId="164" fontId="6" fillId="3" borderId="11" applyAlignment="1" pivotButton="0" quotePrefix="0" xfId="0">
      <alignment horizontal="center" vertical="center" wrapText="1"/>
    </xf>
    <xf numFmtId="0" fontId="0" fillId="0" borderId="12" pivotButton="0" quotePrefix="0" xfId="0"/>
    <xf numFmtId="164" fontId="7" fillId="3" borderId="18" applyAlignment="1" pivotButton="0" quotePrefix="0" xfId="0">
      <alignment horizontal="center" vertical="center" wrapText="1"/>
    </xf>
    <xf numFmtId="0" fontId="0" fillId="0" borderId="19" pivotButton="0" quotePrefix="0" xfId="0"/>
    <xf numFmtId="165" fontId="8" fillId="3" borderId="25" applyAlignment="1" pivotButton="0" quotePrefix="0" xfId="0">
      <alignment horizontal="center" vertical="center" wrapText="1"/>
    </xf>
    <xf numFmtId="0" fontId="0" fillId="0" borderId="26" pivotButton="0" quotePrefix="0" xfId="0"/>
    <xf numFmtId="0" fontId="5" fillId="3" borderId="6" applyAlignment="1" pivotButton="0" quotePrefix="0" xfId="0">
      <alignment horizontal="center" vertical="center" wrapText="1"/>
    </xf>
    <xf numFmtId="0" fontId="0" fillId="0" borderId="7" pivotButton="0" quotePrefix="0" xfId="0"/>
    <xf numFmtId="0" fontId="5" fillId="3" borderId="13" applyAlignment="1" pivotButton="0" quotePrefix="0" xfId="0">
      <alignment horizontal="center" vertical="center" wrapText="1"/>
    </xf>
    <xf numFmtId="0" fontId="0" fillId="0" borderId="14" pivotButton="0" quotePrefix="0" xfId="0"/>
    <xf numFmtId="0" fontId="5" fillId="3" borderId="20" applyAlignment="1" pivotButton="0" quotePrefix="0" xfId="0">
      <alignment horizontal="center" vertical="center" wrapText="1"/>
    </xf>
    <xf numFmtId="0" fontId="0" fillId="0" borderId="21" pivotButton="0" quotePrefix="0" xfId="0"/>
    <xf numFmtId="0" fontId="5" fillId="3" borderId="27" applyAlignment="1" pivotButton="0" quotePrefix="0" xfId="0">
      <alignment horizontal="center" vertical="center" wrapText="1"/>
    </xf>
    <xf numFmtId="0" fontId="0" fillId="0" borderId="28" pivotButton="0" quotePrefix="0" xfId="0"/>
    <xf numFmtId="0" fontId="9" fillId="5" borderId="29" applyAlignment="1" pivotButton="0" quotePrefix="0" xfId="0">
      <alignment horizontal="center" vertical="center" wrapText="1"/>
    </xf>
    <xf numFmtId="0" fontId="10" fillId="7" borderId="29" applyAlignment="1" pivotButton="0" quotePrefix="0" xfId="0">
      <alignment horizontal="left" vertical="center" wrapText="1"/>
    </xf>
    <xf numFmtId="164" fontId="10" fillId="7" borderId="29" applyAlignment="1" pivotButton="0" quotePrefix="0" xfId="0">
      <alignment horizontal="center" vertical="center" wrapText="1"/>
    </xf>
    <xf numFmtId="165" fontId="10" fillId="7" borderId="29" applyAlignment="1" pivotButton="0" quotePrefix="0" xfId="0">
      <alignment horizontal="center" vertical="center" wrapText="1"/>
    </xf>
    <xf numFmtId="0" fontId="10" fillId="8" borderId="29" applyAlignment="1" pivotButton="0" quotePrefix="0" xfId="0">
      <alignment horizontal="left" vertical="center" wrapText="1"/>
    </xf>
    <xf numFmtId="164" fontId="10" fillId="8" borderId="29" applyAlignment="1" pivotButton="0" quotePrefix="0" xfId="0">
      <alignment horizontal="center" vertical="center" wrapText="1"/>
    </xf>
    <xf numFmtId="165" fontId="10" fillId="8" borderId="29" applyAlignment="1" pivotButton="0" quotePrefix="0" xfId="0">
      <alignment horizontal="center" vertical="center" wrapText="1"/>
    </xf>
    <xf numFmtId="0" fontId="11" fillId="5" borderId="29" applyAlignment="1" pivotButton="0" quotePrefix="0" xfId="0">
      <alignment horizontal="center" vertical="center" wrapText="1"/>
    </xf>
    <xf numFmtId="164" fontId="11" fillId="5" borderId="29" applyAlignment="1" pivotButton="0" quotePrefix="0" xfId="0">
      <alignment horizontal="center" vertical="center" wrapText="1"/>
    </xf>
    <xf numFmtId="0" fontId="12" fillId="9" borderId="29" applyAlignment="1" pivotButton="0" quotePrefix="0" xfId="0">
      <alignment horizontal="left" vertical="center" wrapText="1"/>
    </xf>
    <xf numFmtId="0" fontId="0" fillId="0" borderId="32" pivotButton="0" quotePrefix="0" xfId="0"/>
    <xf numFmtId="0" fontId="0" fillId="0" borderId="33" pivotButton="0" quotePrefix="0" xfId="0"/>
    <xf numFmtId="164" fontId="12" fillId="10" borderId="29" applyAlignment="1" pivotButton="0" quotePrefix="0" xfId="0">
      <alignment horizontal="center" vertical="center" wrapText="1"/>
    </xf>
    <xf numFmtId="165" fontId="12" fillId="10" borderId="29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10" fillId="10" borderId="29" applyAlignment="1" pivotButton="0" quotePrefix="0" xfId="0">
      <alignment horizontal="center" vertical="center" wrapText="1"/>
    </xf>
    <xf numFmtId="0" fontId="9" fillId="2" borderId="29" applyAlignment="1" pivotButton="0" quotePrefix="0" xfId="0">
      <alignment horizontal="center" vertical="center" wrapText="1"/>
    </xf>
    <xf numFmtId="0" fontId="11" fillId="6" borderId="29" applyAlignment="1" pivotButton="0" quotePrefix="0" xfId="0">
      <alignment horizontal="center" vertical="center" wrapText="1"/>
    </xf>
    <xf numFmtId="0" fontId="10" fillId="8" borderId="29" applyAlignment="1" pivotButton="0" quotePrefix="0" xfId="0">
      <alignment horizontal="center" vertical="center" wrapText="1"/>
    </xf>
    <xf numFmtId="164" fontId="10" fillId="10" borderId="29" applyAlignment="1" pivotButton="0" quotePrefix="0" xfId="0">
      <alignment horizontal="center" vertical="center" wrapText="1"/>
    </xf>
    <xf numFmtId="0" fontId="10" fillId="7" borderId="29" applyAlignment="1" pivotButton="0" quotePrefix="0" xfId="0">
      <alignment horizontal="center" vertical="center" wrapText="1"/>
    </xf>
    <xf numFmtId="0" fontId="9" fillId="4" borderId="29" applyAlignment="1" pivotButton="0" quotePrefix="0" xfId="0">
      <alignment horizontal="center" vertical="center" wrapText="1"/>
    </xf>
    <xf numFmtId="164" fontId="11" fillId="4" borderId="29" applyAlignment="1" pivotButton="0" quotePrefix="0" xfId="0">
      <alignment horizontal="center" vertical="center" wrapText="1"/>
    </xf>
    <xf numFmtId="164" fontId="13" fillId="10" borderId="34" applyAlignment="1" pivotButton="0" quotePrefix="0" xfId="0">
      <alignment horizontal="center" vertical="center" wrapText="1"/>
    </xf>
    <xf numFmtId="0" fontId="9" fillId="6" borderId="29" applyAlignment="1" pivotButton="0" quotePrefix="0" xfId="0">
      <alignment horizontal="center" vertical="center" wrapText="1"/>
    </xf>
    <xf numFmtId="164" fontId="2" fillId="10" borderId="34" applyAlignment="1" pivotButton="0" quotePrefix="0" xfId="0">
      <alignment horizontal="center" vertical="center" wrapText="1"/>
    </xf>
    <xf numFmtId="0" fontId="12" fillId="10" borderId="29" applyAlignment="1" pivotButton="0" quotePrefix="0" xfId="0">
      <alignment horizontal="center" vertical="center" wrapText="1"/>
    </xf>
    <xf numFmtId="165" fontId="11" fillId="5" borderId="29" applyAlignment="1" pivotButton="0" quotePrefix="0" xfId="0">
      <alignment horizontal="center" vertical="center" wrapText="1"/>
    </xf>
    <xf numFmtId="0" fontId="11" fillId="4" borderId="29" applyAlignment="1" pivotButton="0" quotePrefix="0" xfId="0">
      <alignment horizontal="center" vertical="center" wrapText="1"/>
    </xf>
    <xf numFmtId="165" fontId="11" fillId="4" borderId="29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wrapText="1"/>
    </xf>
    <xf numFmtId="9" fontId="10" fillId="10" borderId="29" applyAlignment="1" pivotButton="0" quotePrefix="0" xfId="0">
      <alignment horizontal="center" vertical="center" wrapText="1"/>
    </xf>
    <xf numFmtId="0" fontId="12" fillId="11" borderId="29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Entrate vs Uscite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Annuale'!D3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Annuale'!$D$4:$D$15</f>
            </numRef>
          </val>
        </ser>
        <ser>
          <idx val="1"/>
          <order val="1"/>
          <tx>
            <strRef>
              <f>'Riepilogo Annuale'!E3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Annuale'!$E$4:$E$15</f>
            </numRef>
          </val>
        </ser>
        <ser>
          <idx val="2"/>
          <order val="2"/>
          <tx>
            <strRef>
              <f>'Riepilogo Annuale'!F3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Annuale'!$B$4:$B$15</f>
            </numRef>
          </cat>
          <val>
            <numRef>
              <f>'Riepilogo Annuale'!$F$4:$F$15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Saldo Mensile 2026</a:t>
            </a:r>
          </a:p>
        </rich>
      </tx>
    </title>
    <plotArea>
      <lineChart>
        <grouping val="standard"/>
        <ser>
          <idx val="0"/>
          <order val="0"/>
          <tx>
            <strRef>
              <f>'Riepilogo Annuale'!H3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Annuale'!$B$4:$B$15</f>
            </numRef>
          </cat>
          <val>
            <numRef>
              <f>'Riepilogo Annuale'!$H$4:$H$15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25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B2:K28"/>
  <sheetViews>
    <sheetView showGridLines="0"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2" customWidth="1" min="7" max="7"/>
    <col width="22" customWidth="1" min="8" max="8"/>
    <col width="16" customWidth="1" min="9" max="9"/>
    <col width="16" customWidth="1" min="10" max="10"/>
    <col width="16" customWidth="1" min="11" max="11"/>
    <col width="2" customWidth="1" min="12" max="12"/>
  </cols>
  <sheetData>
    <row r="1" ht="8" customHeight="1"/>
    <row r="2" ht="50" customHeight="1">
      <c r="B2" s="1" t="inlineStr">
        <is>
          <t>BILANCIO PERSONALE — 16/03/2026</t>
        </is>
      </c>
    </row>
    <row r="3" ht="8" customHeight="1"/>
    <row r="4" ht="14" customHeight="1">
      <c r="B4" s="2" t="inlineStr">
        <is>
          <t>RIEPILOGO ANNO IN CORSO</t>
        </is>
      </c>
    </row>
    <row r="5" ht="22" customHeight="1">
      <c r="B5" s="3" t="inlineStr">
        <is>
          <t>Totale Entrate</t>
        </is>
      </c>
      <c r="C5" s="4" t="n"/>
      <c r="D5" s="5" t="inlineStr">
        <is>
          <t>Totale Uscite</t>
        </is>
      </c>
      <c r="E5" s="6" t="n"/>
      <c r="F5" s="7" t="inlineStr">
        <is>
          <t>Saldo Netto</t>
        </is>
      </c>
      <c r="G5" s="8" t="n"/>
      <c r="H5" s="9" t="inlineStr">
        <is>
          <t>Tasso Risparmio</t>
        </is>
      </c>
      <c r="I5" s="10" t="n"/>
    </row>
    <row r="6" ht="36" customHeight="1">
      <c r="B6" s="11">
        <f>'Riepilogo Annuale'!C6</f>
        <v/>
      </c>
      <c r="C6" s="12" t="n"/>
      <c r="D6" s="13">
        <f>'Riepilogo Annuale'!D6</f>
        <v/>
      </c>
      <c r="E6" s="14" t="n"/>
      <c r="F6" s="15">
        <f>'Riepilogo Annuale'!E6</f>
        <v/>
      </c>
      <c r="G6" s="16" t="n"/>
      <c r="H6" s="17">
        <f>IF('Riepilogo Annuale'!C6&gt;0,'Riepilogo Annuale'!E6/'Riepilogo Annuale'!C6,0)</f>
        <v/>
      </c>
      <c r="I6" s="18" t="n"/>
    </row>
    <row r="7" ht="36" customHeight="1">
      <c r="B7" s="19" t="inlineStr">
        <is>
          <t>Mese: Marzo 2026</t>
        </is>
      </c>
      <c r="C7" s="20" t="n"/>
      <c r="D7" s="21" t="inlineStr">
        <is>
          <t>Mese: Marzo 2026</t>
        </is>
      </c>
      <c r="E7" s="22" t="n"/>
      <c r="F7" s="23" t="inlineStr">
        <is>
          <t>Mese: Marzo 2026</t>
        </is>
      </c>
      <c r="G7" s="24" t="n"/>
      <c r="H7" s="25" t="inlineStr">
        <is>
          <t>Mese: Marzo 2026</t>
        </is>
      </c>
      <c r="I7" s="26" t="n"/>
    </row>
    <row r="8" ht="14" customHeight="1"/>
    <row r="9" ht="14" customHeight="1">
      <c r="B9" s="2" t="inlineStr">
        <is>
          <t>ANDAMENTO MENSILE — ANNO IN CORSO</t>
        </is>
      </c>
    </row>
    <row r="10" ht="20" customHeight="1">
      <c r="B10" s="27" t="inlineStr">
        <is>
          <t>Mese</t>
        </is>
      </c>
      <c r="C10" s="27" t="inlineStr">
        <is>
          <t>Entrate</t>
        </is>
      </c>
      <c r="D10" s="27" t="inlineStr">
        <is>
          <t>Uscite</t>
        </is>
      </c>
      <c r="E10" s="27" t="inlineStr">
        <is>
          <t>Saldo</t>
        </is>
      </c>
      <c r="F10" s="27" t="inlineStr">
        <is>
          <t>Δ% Entrate</t>
        </is>
      </c>
      <c r="G10" s="27" t="inlineStr">
        <is>
          <t>Δ% Uscite</t>
        </is>
      </c>
      <c r="H10" s="27" t="inlineStr">
        <is>
          <t>Saldo Cum.</t>
        </is>
      </c>
    </row>
    <row r="11" ht="18" customHeight="1">
      <c r="B11" s="28" t="inlineStr">
        <is>
          <t>Gennaio</t>
        </is>
      </c>
      <c r="C11" s="29">
        <f>'Riepilogo Annuale'!C4</f>
        <v/>
      </c>
      <c r="D11" s="29">
        <f>'Riepilogo Annuale'!D4</f>
        <v/>
      </c>
      <c r="E11" s="29">
        <f>'Riepilogo Annuale'!E4</f>
        <v/>
      </c>
      <c r="F11" s="30">
        <f>IF(C10=0,"",IF(C11&gt;0,(C11-C10)/C10,""))</f>
        <v/>
      </c>
      <c r="G11" s="30">
        <f>IF(D10=0,"",IF(D11&gt;0,(D11-D10)/D10,""))</f>
        <v/>
      </c>
      <c r="H11" s="29">
        <f>SUM($E$11:E11)</f>
        <v/>
      </c>
    </row>
    <row r="12" ht="18" customHeight="1">
      <c r="B12" s="31" t="inlineStr">
        <is>
          <t>Febbraio</t>
        </is>
      </c>
      <c r="C12" s="32">
        <f>'Riepilogo Annuale'!C5</f>
        <v/>
      </c>
      <c r="D12" s="32">
        <f>'Riepilogo Annuale'!D5</f>
        <v/>
      </c>
      <c r="E12" s="32">
        <f>'Riepilogo Annuale'!E5</f>
        <v/>
      </c>
      <c r="F12" s="33">
        <f>IF(C11=0,"",IF(C12&gt;0,(C12-C11)/C11,""))</f>
        <v/>
      </c>
      <c r="G12" s="33">
        <f>IF(D11=0,"",IF(D12&gt;0,(D12-D11)/D11,""))</f>
        <v/>
      </c>
      <c r="H12" s="32">
        <f>SUM($E$11:E12)</f>
        <v/>
      </c>
    </row>
    <row r="13" ht="18" customHeight="1">
      <c r="B13" s="28" t="inlineStr">
        <is>
          <t>Marzo</t>
        </is>
      </c>
      <c r="C13" s="29">
        <f>'Riepilogo Annuale'!C6</f>
        <v/>
      </c>
      <c r="D13" s="29">
        <f>'Riepilogo Annuale'!D6</f>
        <v/>
      </c>
      <c r="E13" s="29">
        <f>'Riepilogo Annuale'!E6</f>
        <v/>
      </c>
      <c r="F13" s="30">
        <f>IF(C12=0,"",IF(C13&gt;0,(C13-C12)/C12,""))</f>
        <v/>
      </c>
      <c r="G13" s="30">
        <f>IF(D12=0,"",IF(D13&gt;0,(D13-D12)/D12,""))</f>
        <v/>
      </c>
      <c r="H13" s="29">
        <f>SUM($E$11:E13)</f>
        <v/>
      </c>
    </row>
    <row r="14" ht="18" customHeight="1">
      <c r="B14" s="31" t="inlineStr">
        <is>
          <t>Aprile</t>
        </is>
      </c>
      <c r="C14" s="32">
        <f>'Riepilogo Annuale'!C7</f>
        <v/>
      </c>
      <c r="D14" s="32">
        <f>'Riepilogo Annuale'!D7</f>
        <v/>
      </c>
      <c r="E14" s="32">
        <f>'Riepilogo Annuale'!E7</f>
        <v/>
      </c>
      <c r="F14" s="33">
        <f>IF(C13=0,"",IF(C14&gt;0,(C14-C13)/C13,""))</f>
        <v/>
      </c>
      <c r="G14" s="33">
        <f>IF(D13=0,"",IF(D14&gt;0,(D14-D13)/D13,""))</f>
        <v/>
      </c>
      <c r="H14" s="32">
        <f>SUM($E$11:E14)</f>
        <v/>
      </c>
    </row>
    <row r="15" ht="18" customHeight="1">
      <c r="B15" s="28" t="inlineStr">
        <is>
          <t>Maggio</t>
        </is>
      </c>
      <c r="C15" s="29">
        <f>'Riepilogo Annuale'!C8</f>
        <v/>
      </c>
      <c r="D15" s="29">
        <f>'Riepilogo Annuale'!D8</f>
        <v/>
      </c>
      <c r="E15" s="29">
        <f>'Riepilogo Annuale'!E8</f>
        <v/>
      </c>
      <c r="F15" s="30">
        <f>IF(C14=0,"",IF(C15&gt;0,(C15-C14)/C14,""))</f>
        <v/>
      </c>
      <c r="G15" s="30">
        <f>IF(D14=0,"",IF(D15&gt;0,(D15-D14)/D14,""))</f>
        <v/>
      </c>
      <c r="H15" s="29">
        <f>SUM($E$11:E15)</f>
        <v/>
      </c>
    </row>
    <row r="16" ht="18" customHeight="1">
      <c r="B16" s="31" t="inlineStr">
        <is>
          <t>Giugno</t>
        </is>
      </c>
      <c r="C16" s="32">
        <f>'Riepilogo Annuale'!C9</f>
        <v/>
      </c>
      <c r="D16" s="32">
        <f>'Riepilogo Annuale'!D9</f>
        <v/>
      </c>
      <c r="E16" s="32">
        <f>'Riepilogo Annuale'!E9</f>
        <v/>
      </c>
      <c r="F16" s="33">
        <f>IF(C15=0,"",IF(C16&gt;0,(C16-C15)/C15,""))</f>
        <v/>
      </c>
      <c r="G16" s="33">
        <f>IF(D15=0,"",IF(D16&gt;0,(D16-D15)/D15,""))</f>
        <v/>
      </c>
      <c r="H16" s="32">
        <f>SUM($E$11:E16)</f>
        <v/>
      </c>
    </row>
    <row r="17" ht="18" customHeight="1">
      <c r="B17" s="28" t="inlineStr">
        <is>
          <t>Luglio</t>
        </is>
      </c>
      <c r="C17" s="29">
        <f>'Riepilogo Annuale'!C10</f>
        <v/>
      </c>
      <c r="D17" s="29">
        <f>'Riepilogo Annuale'!D10</f>
        <v/>
      </c>
      <c r="E17" s="29">
        <f>'Riepilogo Annuale'!E10</f>
        <v/>
      </c>
      <c r="F17" s="30">
        <f>IF(C16=0,"",IF(C17&gt;0,(C17-C16)/C16,""))</f>
        <v/>
      </c>
      <c r="G17" s="30">
        <f>IF(D16=0,"",IF(D17&gt;0,(D17-D16)/D16,""))</f>
        <v/>
      </c>
      <c r="H17" s="29">
        <f>SUM($E$11:E17)</f>
        <v/>
      </c>
    </row>
    <row r="18" ht="18" customHeight="1">
      <c r="B18" s="31" t="inlineStr">
        <is>
          <t>Agosto</t>
        </is>
      </c>
      <c r="C18" s="32">
        <f>'Riepilogo Annuale'!C11</f>
        <v/>
      </c>
      <c r="D18" s="32">
        <f>'Riepilogo Annuale'!D11</f>
        <v/>
      </c>
      <c r="E18" s="32">
        <f>'Riepilogo Annuale'!E11</f>
        <v/>
      </c>
      <c r="F18" s="33">
        <f>IF(C17=0,"",IF(C18&gt;0,(C18-C17)/C17,""))</f>
        <v/>
      </c>
      <c r="G18" s="33">
        <f>IF(D17=0,"",IF(D18&gt;0,(D18-D17)/D17,""))</f>
        <v/>
      </c>
      <c r="H18" s="32">
        <f>SUM($E$11:E18)</f>
        <v/>
      </c>
    </row>
    <row r="19" ht="18" customHeight="1">
      <c r="B19" s="28" t="inlineStr">
        <is>
          <t>Settembre</t>
        </is>
      </c>
      <c r="C19" s="29">
        <f>'Riepilogo Annuale'!C12</f>
        <v/>
      </c>
      <c r="D19" s="29">
        <f>'Riepilogo Annuale'!D12</f>
        <v/>
      </c>
      <c r="E19" s="29">
        <f>'Riepilogo Annuale'!E12</f>
        <v/>
      </c>
      <c r="F19" s="30">
        <f>IF(C18=0,"",IF(C19&gt;0,(C19-C18)/C18,""))</f>
        <v/>
      </c>
      <c r="G19" s="30">
        <f>IF(D18=0,"",IF(D19&gt;0,(D19-D18)/D18,""))</f>
        <v/>
      </c>
      <c r="H19" s="29">
        <f>SUM($E$11:E19)</f>
        <v/>
      </c>
    </row>
    <row r="20" ht="18" customHeight="1">
      <c r="B20" s="31" t="inlineStr">
        <is>
          <t>Ottobre</t>
        </is>
      </c>
      <c r="C20" s="32">
        <f>'Riepilogo Annuale'!C13</f>
        <v/>
      </c>
      <c r="D20" s="32">
        <f>'Riepilogo Annuale'!D13</f>
        <v/>
      </c>
      <c r="E20" s="32">
        <f>'Riepilogo Annuale'!E13</f>
        <v/>
      </c>
      <c r="F20" s="33">
        <f>IF(C19=0,"",IF(C20&gt;0,(C20-C19)/C19,""))</f>
        <v/>
      </c>
      <c r="G20" s="33">
        <f>IF(D19=0,"",IF(D20&gt;0,(D20-D19)/D19,""))</f>
        <v/>
      </c>
      <c r="H20" s="32">
        <f>SUM($E$11:E20)</f>
        <v/>
      </c>
    </row>
    <row r="21" ht="18" customHeight="1">
      <c r="B21" s="28" t="inlineStr">
        <is>
          <t>Novembre</t>
        </is>
      </c>
      <c r="C21" s="29">
        <f>'Riepilogo Annuale'!C14</f>
        <v/>
      </c>
      <c r="D21" s="29">
        <f>'Riepilogo Annuale'!D14</f>
        <v/>
      </c>
      <c r="E21" s="29">
        <f>'Riepilogo Annuale'!E14</f>
        <v/>
      </c>
      <c r="F21" s="30">
        <f>IF(C20=0,"",IF(C21&gt;0,(C21-C20)/C20,""))</f>
        <v/>
      </c>
      <c r="G21" s="30">
        <f>IF(D20=0,"",IF(D21&gt;0,(D21-D20)/D20,""))</f>
        <v/>
      </c>
      <c r="H21" s="29">
        <f>SUM($E$11:E21)</f>
        <v/>
      </c>
    </row>
    <row r="22" ht="18" customHeight="1">
      <c r="B22" s="31" t="inlineStr">
        <is>
          <t>Dicembre</t>
        </is>
      </c>
      <c r="C22" s="32">
        <f>'Riepilogo Annuale'!C15</f>
        <v/>
      </c>
      <c r="D22" s="32">
        <f>'Riepilogo Annuale'!D15</f>
        <v/>
      </c>
      <c r="E22" s="32">
        <f>'Riepilogo Annuale'!E15</f>
        <v/>
      </c>
      <c r="F22" s="33">
        <f>IF(C21=0,"",IF(C22&gt;0,(C22-C21)/C21,""))</f>
        <v/>
      </c>
      <c r="G22" s="33">
        <f>IF(D21=0,"",IF(D22&gt;0,(D22-D21)/D21,""))</f>
        <v/>
      </c>
      <c r="H22" s="32">
        <f>SUM($E$11:E22)</f>
        <v/>
      </c>
    </row>
    <row r="23" ht="20" customHeight="1">
      <c r="B23" s="34" t="inlineStr">
        <is>
          <t>TOTALE ANNO</t>
        </is>
      </c>
      <c r="C23" s="35">
        <f>SUM(C11:C22)</f>
        <v/>
      </c>
      <c r="D23" s="35">
        <f>SUM(D11:D22)</f>
        <v/>
      </c>
      <c r="E23" s="35">
        <f>SUM(E11:E22)</f>
        <v/>
      </c>
      <c r="F23" s="34" t="inlineStr"/>
      <c r="G23" s="34" t="inlineStr"/>
      <c r="H23" s="35">
        <f>E23</f>
        <v/>
      </c>
    </row>
    <row r="24" ht="14" customHeight="1">
      <c r="B24" s="2" t="inlineStr">
        <is>
          <t>NOTE E OBIETTIVI</t>
        </is>
      </c>
    </row>
    <row r="25" ht="18" customHeight="1">
      <c r="B25" s="36" t="inlineStr">
        <is>
          <t>Obiettivo risparmio mensile:</t>
        </is>
      </c>
      <c r="C25" s="37" t="n"/>
      <c r="D25" s="38" t="n"/>
      <c r="E25" s="39">
        <f>Parametri!B5</f>
        <v/>
      </c>
    </row>
    <row r="26" ht="18" customHeight="1">
      <c r="B26" s="36" t="inlineStr">
        <is>
          <t>Obiettivo risparmio annuale:</t>
        </is>
      </c>
      <c r="C26" s="37" t="n"/>
      <c r="D26" s="38" t="n"/>
      <c r="E26" s="39">
        <f>Parametri!B6</f>
        <v/>
      </c>
    </row>
    <row r="27" ht="18" customHeight="1">
      <c r="B27" s="36" t="inlineStr">
        <is>
          <t>Risparmio raggiunto:</t>
        </is>
      </c>
      <c r="C27" s="37" t="n"/>
      <c r="D27" s="38" t="n"/>
      <c r="E27" s="39">
        <f>'Riepilogo Annuale'!E6</f>
        <v/>
      </c>
    </row>
    <row r="28" ht="18" customHeight="1">
      <c r="B28" s="36" t="inlineStr">
        <is>
          <t>Progresso obiettivo annuale:</t>
        </is>
      </c>
      <c r="C28" s="37" t="n"/>
      <c r="D28" s="38" t="n"/>
      <c r="E28" s="40">
        <f>IF(Parametri!B6&gt;0,'Riepilogo Annuale'!E6/Parametri!B6,0)</f>
        <v/>
      </c>
    </row>
  </sheetData>
  <mergeCells count="22">
    <mergeCell ref="B2:K2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H5:I5"/>
    <mergeCell ref="H6:I6"/>
    <mergeCell ref="H7:I7"/>
    <mergeCell ref="B9:K9"/>
    <mergeCell ref="B25:D25"/>
    <mergeCell ref="E25"/>
    <mergeCell ref="B26:D26"/>
    <mergeCell ref="E26"/>
    <mergeCell ref="B27:D27"/>
    <mergeCell ref="E27"/>
    <mergeCell ref="B28:D28"/>
    <mergeCell ref="E28"/>
  </mergeCells>
  <pageMargins left="0.75" right="0.75" top="1" bottom="1" header="0.5" footer="0.5"/>
  <pageSetup orientation="landscape" fitToWidth="1"/>
  <headerFooter>
    <oddHeader>&amp;C&amp;"Calibri,Bold"Bilancio Personale Entrate/Uscite — 2026</oddHeader>
    <oddFooter>&amp;LAggiornato al: 16/03/2026&amp;RPagina &amp;P di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2:G34"/>
  <sheetViews>
    <sheetView showGridLines="0" workbookViewId="0">
      <pane xSplit="2" ySplit="7" topLeftCell="C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5" customWidth="1" min="2" max="2"/>
    <col width="20" customWidth="1" min="3" max="3"/>
    <col width="26" customWidth="1" min="4" max="4"/>
    <col width="16" customWidth="1" min="5" max="5"/>
    <col width="16" customWidth="1" min="6" max="6"/>
    <col width="26" customWidth="1" min="7" max="7"/>
    <col width="2" customWidth="1" min="8" max="8"/>
  </cols>
  <sheetData>
    <row r="1" ht="8" customHeight="1"/>
    <row r="2" ht="45" customHeight="1">
      <c r="C2" s="1" t="inlineStr">
        <is>
          <t>REGISTRO MENSILE — MARZO 2026</t>
        </is>
      </c>
    </row>
    <row r="3" ht="8" customHeight="1"/>
    <row r="4" ht="18" customHeight="1">
      <c r="C4" s="41" t="inlineStr">
        <is>
          <t>Seleziona mese:</t>
        </is>
      </c>
      <c r="D4" s="42" t="inlineStr">
        <is>
          <t>Marzo</t>
        </is>
      </c>
      <c r="E4" s="41" t="inlineStr">
        <is>
          <t>Anno:</t>
        </is>
      </c>
      <c r="F4" s="42" t="n">
        <v>2026</v>
      </c>
    </row>
    <row r="5" ht="10" customHeight="1"/>
    <row r="6" ht="20" customHeight="1">
      <c r="C6" s="43" t="inlineStr">
        <is>
          <t>SEZIONE ENTRATE</t>
        </is>
      </c>
      <c r="D6" s="37" t="n"/>
      <c r="E6" s="37" t="n"/>
      <c r="F6" s="37" t="n"/>
      <c r="G6" s="38" t="n"/>
    </row>
    <row r="7" ht="20" customHeight="1">
      <c r="B7" s="44" t="inlineStr">
        <is>
          <t>#</t>
        </is>
      </c>
      <c r="C7" s="44" t="inlineStr">
        <is>
          <t>Categoria</t>
        </is>
      </c>
      <c r="D7" s="44" t="inlineStr">
        <is>
          <t>Descrizione</t>
        </is>
      </c>
      <c r="E7" s="44" t="inlineStr">
        <is>
          <t>Importo Previsto</t>
        </is>
      </c>
      <c r="F7" s="44" t="inlineStr">
        <is>
          <t>Importo Effettivo</t>
        </is>
      </c>
      <c r="G7" s="44" t="inlineStr">
        <is>
          <t>Note</t>
        </is>
      </c>
    </row>
    <row r="8" ht="18" customHeight="1">
      <c r="B8" s="45" t="n">
        <v>1</v>
      </c>
      <c r="C8" s="45" t="inlineStr">
        <is>
          <t>Stipendio principale</t>
        </is>
      </c>
      <c r="D8" s="31" t="inlineStr"/>
      <c r="E8" s="46" t="n">
        <v>0</v>
      </c>
      <c r="F8" s="46" t="n">
        <v>0</v>
      </c>
      <c r="G8" s="31" t="inlineStr"/>
    </row>
    <row r="9" ht="18" customHeight="1">
      <c r="B9" s="47" t="n">
        <v>2</v>
      </c>
      <c r="C9" s="47" t="inlineStr">
        <is>
          <t>Secondo lavoro / Freelance</t>
        </is>
      </c>
      <c r="D9" s="28" t="inlineStr"/>
      <c r="E9" s="46" t="n">
        <v>0</v>
      </c>
      <c r="F9" s="46" t="n">
        <v>0</v>
      </c>
      <c r="G9" s="28" t="inlineStr"/>
    </row>
    <row r="10" ht="18" customHeight="1">
      <c r="B10" s="45" t="n">
        <v>3</v>
      </c>
      <c r="C10" s="45" t="inlineStr">
        <is>
          <t>Affitti attivi</t>
        </is>
      </c>
      <c r="D10" s="31" t="inlineStr"/>
      <c r="E10" s="46" t="n">
        <v>0</v>
      </c>
      <c r="F10" s="46" t="n">
        <v>0</v>
      </c>
      <c r="G10" s="31" t="inlineStr"/>
    </row>
    <row r="11" ht="18" customHeight="1">
      <c r="B11" s="47" t="n">
        <v>4</v>
      </c>
      <c r="C11" s="47" t="inlineStr">
        <is>
          <t>Dividendi / Investimenti</t>
        </is>
      </c>
      <c r="D11" s="28" t="inlineStr"/>
      <c r="E11" s="46" t="n">
        <v>0</v>
      </c>
      <c r="F11" s="46" t="n">
        <v>0</v>
      </c>
      <c r="G11" s="28" t="inlineStr"/>
    </row>
    <row r="12" ht="18" customHeight="1">
      <c r="B12" s="45" t="n">
        <v>5</v>
      </c>
      <c r="C12" s="45" t="inlineStr">
        <is>
          <t>Bonus / Rimborsi</t>
        </is>
      </c>
      <c r="D12" s="31" t="inlineStr"/>
      <c r="E12" s="46" t="n">
        <v>0</v>
      </c>
      <c r="F12" s="46" t="n">
        <v>0</v>
      </c>
      <c r="G12" s="31" t="inlineStr"/>
    </row>
    <row r="13" ht="18" customHeight="1">
      <c r="B13" s="47" t="n">
        <v>6</v>
      </c>
      <c r="C13" s="47" t="inlineStr">
        <is>
          <t>Altre entrate</t>
        </is>
      </c>
      <c r="D13" s="28" t="inlineStr"/>
      <c r="E13" s="46" t="n">
        <v>0</v>
      </c>
      <c r="F13" s="46" t="n">
        <v>0</v>
      </c>
      <c r="G13" s="28" t="inlineStr"/>
    </row>
    <row r="14" ht="20" customHeight="1">
      <c r="B14" s="35" t="inlineStr"/>
      <c r="C14" s="35" t="inlineStr">
        <is>
          <t>TOTALE ENTRATE</t>
        </is>
      </c>
      <c r="D14" s="35" t="inlineStr"/>
      <c r="E14" s="35">
        <f>SUM(E8:E13)</f>
        <v/>
      </c>
      <c r="F14" s="35">
        <f>SUM(F8:F13)</f>
        <v/>
      </c>
      <c r="G14" s="35" t="inlineStr"/>
    </row>
    <row r="15" ht="10" customHeight="1"/>
    <row r="16" ht="20" customHeight="1">
      <c r="C16" s="48" t="inlineStr">
        <is>
          <t>SEZIONE USCITE</t>
        </is>
      </c>
      <c r="D16" s="37" t="n"/>
      <c r="E16" s="37" t="n"/>
      <c r="F16" s="37" t="n"/>
      <c r="G16" s="38" t="n"/>
    </row>
    <row r="17" ht="20" customHeight="1">
      <c r="B17" s="34" t="inlineStr">
        <is>
          <t>#</t>
        </is>
      </c>
      <c r="C17" s="34" t="inlineStr">
        <is>
          <t>Categoria</t>
        </is>
      </c>
      <c r="D17" s="34" t="inlineStr">
        <is>
          <t>Descrizione</t>
        </is>
      </c>
      <c r="E17" s="34" t="inlineStr">
        <is>
          <t>Importo Previsto</t>
        </is>
      </c>
      <c r="F17" s="34" t="inlineStr">
        <is>
          <t>Importo Effettivo</t>
        </is>
      </c>
      <c r="G17" s="34" t="inlineStr">
        <is>
          <t>Note</t>
        </is>
      </c>
    </row>
    <row r="18" ht="18" customHeight="1">
      <c r="B18" s="45" t="n">
        <v>1</v>
      </c>
      <c r="C18" s="45" t="inlineStr">
        <is>
          <t>Mutuo / Affitto</t>
        </is>
      </c>
      <c r="D18" s="31" t="inlineStr"/>
      <c r="E18" s="46" t="n">
        <v>0</v>
      </c>
      <c r="F18" s="46" t="n">
        <v>0</v>
      </c>
      <c r="G18" s="31" t="inlineStr"/>
    </row>
    <row r="19" ht="18" customHeight="1">
      <c r="B19" s="47" t="n">
        <v>2</v>
      </c>
      <c r="C19" s="47" t="inlineStr">
        <is>
          <t>Utenze (luce, gas, acqua)</t>
        </is>
      </c>
      <c r="D19" s="28" t="inlineStr"/>
      <c r="E19" s="46" t="n">
        <v>0</v>
      </c>
      <c r="F19" s="46" t="n">
        <v>0</v>
      </c>
      <c r="G19" s="28" t="inlineStr"/>
    </row>
    <row r="20" ht="18" customHeight="1">
      <c r="B20" s="45" t="n">
        <v>3</v>
      </c>
      <c r="C20" s="45" t="inlineStr">
        <is>
          <t>Telefono / Internet</t>
        </is>
      </c>
      <c r="D20" s="31" t="inlineStr"/>
      <c r="E20" s="46" t="n">
        <v>0</v>
      </c>
      <c r="F20" s="46" t="n">
        <v>0</v>
      </c>
      <c r="G20" s="31" t="inlineStr"/>
    </row>
    <row r="21" ht="18" customHeight="1">
      <c r="B21" s="47" t="n">
        <v>4</v>
      </c>
      <c r="C21" s="47" t="inlineStr">
        <is>
          <t>Spesa alimentare</t>
        </is>
      </c>
      <c r="D21" s="28" t="inlineStr"/>
      <c r="E21" s="46" t="n">
        <v>0</v>
      </c>
      <c r="F21" s="46" t="n">
        <v>0</v>
      </c>
      <c r="G21" s="28" t="inlineStr"/>
    </row>
    <row r="22" ht="18" customHeight="1">
      <c r="B22" s="45" t="n">
        <v>5</v>
      </c>
      <c r="C22" s="45" t="inlineStr">
        <is>
          <t>Trasporti / Carburante</t>
        </is>
      </c>
      <c r="D22" s="31" t="inlineStr"/>
      <c r="E22" s="46" t="n">
        <v>0</v>
      </c>
      <c r="F22" s="46" t="n">
        <v>0</v>
      </c>
      <c r="G22" s="31" t="inlineStr"/>
    </row>
    <row r="23" ht="18" customHeight="1">
      <c r="B23" s="47" t="n">
        <v>6</v>
      </c>
      <c r="C23" s="47" t="inlineStr">
        <is>
          <t>Assicurazioni</t>
        </is>
      </c>
      <c r="D23" s="28" t="inlineStr"/>
      <c r="E23" s="46" t="n">
        <v>0</v>
      </c>
      <c r="F23" s="46" t="n">
        <v>0</v>
      </c>
      <c r="G23" s="28" t="inlineStr"/>
    </row>
    <row r="24" ht="18" customHeight="1">
      <c r="B24" s="45" t="n">
        <v>7</v>
      </c>
      <c r="C24" s="45" t="inlineStr">
        <is>
          <t>Salute / Farmacia</t>
        </is>
      </c>
      <c r="D24" s="31" t="inlineStr"/>
      <c r="E24" s="46" t="n">
        <v>0</v>
      </c>
      <c r="F24" s="46" t="n">
        <v>0</v>
      </c>
      <c r="G24" s="31" t="inlineStr"/>
    </row>
    <row r="25" ht="18" customHeight="1">
      <c r="B25" s="47" t="n">
        <v>8</v>
      </c>
      <c r="C25" s="47" t="inlineStr">
        <is>
          <t>Abbonamenti / Streaming</t>
        </is>
      </c>
      <c r="D25" s="28" t="inlineStr"/>
      <c r="E25" s="46" t="n">
        <v>0</v>
      </c>
      <c r="F25" s="46" t="n">
        <v>0</v>
      </c>
      <c r="G25" s="28" t="inlineStr"/>
    </row>
    <row r="26" ht="18" customHeight="1">
      <c r="B26" s="45" t="n">
        <v>9</v>
      </c>
      <c r="C26" s="45" t="inlineStr">
        <is>
          <t>Ristoranti / Svago</t>
        </is>
      </c>
      <c r="D26" s="31" t="inlineStr"/>
      <c r="E26" s="46" t="n">
        <v>0</v>
      </c>
      <c r="F26" s="46" t="n">
        <v>0</v>
      </c>
      <c r="G26" s="31" t="inlineStr"/>
    </row>
    <row r="27" ht="18" customHeight="1">
      <c r="B27" s="47" t="n">
        <v>10</v>
      </c>
      <c r="C27" s="47" t="inlineStr">
        <is>
          <t>Abbigliamento</t>
        </is>
      </c>
      <c r="D27" s="28" t="inlineStr"/>
      <c r="E27" s="46" t="n">
        <v>0</v>
      </c>
      <c r="F27" s="46" t="n">
        <v>0</v>
      </c>
      <c r="G27" s="28" t="inlineStr"/>
    </row>
    <row r="28" ht="18" customHeight="1">
      <c r="B28" s="45" t="n">
        <v>11</v>
      </c>
      <c r="C28" s="45" t="inlineStr">
        <is>
          <t>Istruzione / Formazione</t>
        </is>
      </c>
      <c r="D28" s="31" t="inlineStr"/>
      <c r="E28" s="46" t="n">
        <v>0</v>
      </c>
      <c r="F28" s="46" t="n">
        <v>0</v>
      </c>
      <c r="G28" s="31" t="inlineStr"/>
    </row>
    <row r="29" ht="18" customHeight="1">
      <c r="B29" s="47" t="n">
        <v>12</v>
      </c>
      <c r="C29" s="47" t="inlineStr">
        <is>
          <t>Risparmio / Investimenti</t>
        </is>
      </c>
      <c r="D29" s="28" t="inlineStr"/>
      <c r="E29" s="46" t="n">
        <v>0</v>
      </c>
      <c r="F29" s="46" t="n">
        <v>0</v>
      </c>
      <c r="G29" s="28" t="inlineStr"/>
    </row>
    <row r="30" ht="18" customHeight="1">
      <c r="B30" s="45" t="n">
        <v>13</v>
      </c>
      <c r="C30" s="45" t="inlineStr">
        <is>
          <t>Imprevisti</t>
        </is>
      </c>
      <c r="D30" s="31" t="inlineStr"/>
      <c r="E30" s="46" t="n">
        <v>0</v>
      </c>
      <c r="F30" s="46" t="n">
        <v>0</v>
      </c>
      <c r="G30" s="31" t="inlineStr"/>
    </row>
    <row r="31" ht="18" customHeight="1">
      <c r="B31" s="47" t="n">
        <v>14</v>
      </c>
      <c r="C31" s="47" t="inlineStr">
        <is>
          <t>Altre uscite</t>
        </is>
      </c>
      <c r="D31" s="28" t="inlineStr"/>
      <c r="E31" s="46" t="n">
        <v>0</v>
      </c>
      <c r="F31" s="46" t="n">
        <v>0</v>
      </c>
      <c r="G31" s="28" t="inlineStr"/>
    </row>
    <row r="32" ht="20" customHeight="1">
      <c r="B32" s="49" t="inlineStr"/>
      <c r="C32" s="49" t="inlineStr">
        <is>
          <t>TOTALE USCITE</t>
        </is>
      </c>
      <c r="D32" s="49" t="inlineStr"/>
      <c r="E32" s="49">
        <f>SUM(E18:E31)</f>
        <v/>
      </c>
      <c r="F32" s="49">
        <f>SUM(F18:F31)</f>
        <v/>
      </c>
      <c r="G32" s="49" t="inlineStr"/>
    </row>
    <row r="33" ht="10" customHeight="1"/>
    <row r="34" ht="22" customHeight="1">
      <c r="C34" s="27" t="inlineStr">
        <is>
          <t>SALDO PREVISTO</t>
        </is>
      </c>
      <c r="D34" s="38" t="n"/>
      <c r="E34" s="50">
        <f>E14-E32</f>
        <v/>
      </c>
      <c r="F34" s="51" t="inlineStr">
        <is>
          <t>SALDO EFFETTIVO</t>
        </is>
      </c>
      <c r="G34" s="52">
        <f>F14-F32</f>
        <v/>
      </c>
    </row>
  </sheetData>
  <mergeCells count="4">
    <mergeCell ref="C2:G2"/>
    <mergeCell ref="C6:G6"/>
    <mergeCell ref="C16:G16"/>
    <mergeCell ref="C34:D34"/>
  </mergeCells>
  <dataValidations count="3">
    <dataValidation sqref="D4" showErrorMessage="1" showInputMessage="1" allowBlank="0" type="list">
      <formula1>"Gennaio,Febbraio,Marzo,Aprile,Maggio,Giugno,Luglio,Agosto,Settembre,Ottobre,Novembre,Dicembre"</formula1>
    </dataValidation>
    <dataValidation sqref="C8:C20" showErrorMessage="1" showInputMessage="1" allowBlank="1" type="list">
      <formula1>"Stipendio principale,Secondo lavoro / Freelance,Affitti attivi,Dividendi / Investimenti,Bonus / Rimborsi,Altre entrate"</formula1>
    </dataValidation>
    <dataValidation sqref="C18:C32" showErrorMessage="1" showInputMessage="1" allowBlank="1" type="list">
      <formula1>"Mutuo / Affitto,Utenze (luce, gas, acqua),Telefono / Internet,Spesa alimentare,Trasporti / Carburante,Assicurazioni,Salute / Farmacia,Abbonamenti / Streaming,Ristoranti / Svago,Abbigliamento"</formula1>
    </dataValidation>
  </dataValidations>
  <pageMargins left="0.75" right="0.75" top="1" bottom="1" header="0.5" footer="0.5"/>
  <pageSetup orientation="portrait" fitToWidth="1"/>
  <headerFooter>
    <oddHeader>&amp;C&amp;"Calibri,Bold"Bilancio Personale Entrate/Uscite — 2026</oddHeader>
    <oddFooter>&amp;LAggiornato al: 16/03/2026&amp;RPagina &amp;P di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/>
  </sheetPr>
  <dimension ref="B2:H24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" customWidth="1" min="9" max="9"/>
  </cols>
  <sheetData>
    <row r="1" ht="8" customHeight="1"/>
    <row r="2" ht="45" customHeight="1">
      <c r="B2" s="1" t="inlineStr">
        <is>
          <t>RIEPILOGO ANNUALE 2026</t>
        </is>
      </c>
    </row>
    <row r="3" ht="20" customHeight="1">
      <c r="B3" s="27" t="inlineStr">
        <is>
          <t>Mese</t>
        </is>
      </c>
      <c r="C3" s="27" t="inlineStr">
        <is>
          <t>Entrate Prev.</t>
        </is>
      </c>
      <c r="D3" s="27" t="inlineStr">
        <is>
          <t>Entrate Eff.</t>
        </is>
      </c>
      <c r="E3" s="27" t="inlineStr">
        <is>
          <t>Uscite Prev.</t>
        </is>
      </c>
      <c r="F3" s="27" t="inlineStr">
        <is>
          <t>Uscite Eff.</t>
        </is>
      </c>
      <c r="G3" s="27" t="inlineStr">
        <is>
          <t>Saldo Prev.</t>
        </is>
      </c>
      <c r="H3" s="27" t="inlineStr">
        <is>
          <t>Saldo Eff.</t>
        </is>
      </c>
    </row>
    <row r="4" ht="18" customHeight="1">
      <c r="B4" s="28" t="inlineStr">
        <is>
          <t>Gennaio</t>
        </is>
      </c>
      <c r="C4" s="46" t="n">
        <v>0</v>
      </c>
      <c r="D4" s="46" t="n">
        <v>0</v>
      </c>
      <c r="E4" s="46" t="n">
        <v>0</v>
      </c>
      <c r="F4" s="46" t="n">
        <v>0</v>
      </c>
      <c r="G4" s="29">
        <f>C4-E4</f>
        <v/>
      </c>
      <c r="H4" s="29">
        <f>D4-F4</f>
        <v/>
      </c>
    </row>
    <row r="5" ht="18" customHeight="1">
      <c r="B5" s="31" t="inlineStr">
        <is>
          <t>Febbraio</t>
        </is>
      </c>
      <c r="C5" s="46" t="n">
        <v>0</v>
      </c>
      <c r="D5" s="46" t="n">
        <v>0</v>
      </c>
      <c r="E5" s="46" t="n">
        <v>0</v>
      </c>
      <c r="F5" s="46" t="n">
        <v>0</v>
      </c>
      <c r="G5" s="32">
        <f>C5-E5</f>
        <v/>
      </c>
      <c r="H5" s="32">
        <f>D5-F5</f>
        <v/>
      </c>
    </row>
    <row r="6" ht="18" customHeight="1">
      <c r="B6" s="28" t="inlineStr">
        <is>
          <t>Marzo</t>
        </is>
      </c>
      <c r="C6" s="46" t="n">
        <v>0</v>
      </c>
      <c r="D6" s="46" t="n">
        <v>0</v>
      </c>
      <c r="E6" s="46" t="n">
        <v>0</v>
      </c>
      <c r="F6" s="46" t="n">
        <v>0</v>
      </c>
      <c r="G6" s="29">
        <f>C6-E6</f>
        <v/>
      </c>
      <c r="H6" s="29">
        <f>D6-F6</f>
        <v/>
      </c>
    </row>
    <row r="7" ht="18" customHeight="1">
      <c r="B7" s="31" t="inlineStr">
        <is>
          <t>Aprile</t>
        </is>
      </c>
      <c r="C7" s="46" t="n">
        <v>0</v>
      </c>
      <c r="D7" s="46" t="n">
        <v>0</v>
      </c>
      <c r="E7" s="46" t="n">
        <v>0</v>
      </c>
      <c r="F7" s="46" t="n">
        <v>0</v>
      </c>
      <c r="G7" s="32">
        <f>C7-E7</f>
        <v/>
      </c>
      <c r="H7" s="32">
        <f>D7-F7</f>
        <v/>
      </c>
    </row>
    <row r="8" ht="18" customHeight="1">
      <c r="B8" s="28" t="inlineStr">
        <is>
          <t>Maggio</t>
        </is>
      </c>
      <c r="C8" s="46" t="n">
        <v>0</v>
      </c>
      <c r="D8" s="46" t="n">
        <v>0</v>
      </c>
      <c r="E8" s="46" t="n">
        <v>0</v>
      </c>
      <c r="F8" s="46" t="n">
        <v>0</v>
      </c>
      <c r="G8" s="29">
        <f>C8-E8</f>
        <v/>
      </c>
      <c r="H8" s="29">
        <f>D8-F8</f>
        <v/>
      </c>
    </row>
    <row r="9" ht="18" customHeight="1">
      <c r="B9" s="31" t="inlineStr">
        <is>
          <t>Giugno</t>
        </is>
      </c>
      <c r="C9" s="46" t="n">
        <v>0</v>
      </c>
      <c r="D9" s="46" t="n">
        <v>0</v>
      </c>
      <c r="E9" s="46" t="n">
        <v>0</v>
      </c>
      <c r="F9" s="46" t="n">
        <v>0</v>
      </c>
      <c r="G9" s="32">
        <f>C9-E9</f>
        <v/>
      </c>
      <c r="H9" s="32">
        <f>D9-F9</f>
        <v/>
      </c>
    </row>
    <row r="10" ht="18" customHeight="1">
      <c r="B10" s="28" t="inlineStr">
        <is>
          <t>Luglio</t>
        </is>
      </c>
      <c r="C10" s="46" t="n">
        <v>0</v>
      </c>
      <c r="D10" s="46" t="n">
        <v>0</v>
      </c>
      <c r="E10" s="46" t="n">
        <v>0</v>
      </c>
      <c r="F10" s="46" t="n">
        <v>0</v>
      </c>
      <c r="G10" s="29">
        <f>C10-E10</f>
        <v/>
      </c>
      <c r="H10" s="29">
        <f>D10-F10</f>
        <v/>
      </c>
    </row>
    <row r="11" ht="18" customHeight="1">
      <c r="B11" s="31" t="inlineStr">
        <is>
          <t>Agosto</t>
        </is>
      </c>
      <c r="C11" s="46" t="n">
        <v>0</v>
      </c>
      <c r="D11" s="46" t="n">
        <v>0</v>
      </c>
      <c r="E11" s="46" t="n">
        <v>0</v>
      </c>
      <c r="F11" s="46" t="n">
        <v>0</v>
      </c>
      <c r="G11" s="32">
        <f>C11-E11</f>
        <v/>
      </c>
      <c r="H11" s="32">
        <f>D11-F11</f>
        <v/>
      </c>
    </row>
    <row r="12" ht="18" customHeight="1">
      <c r="B12" s="28" t="inlineStr">
        <is>
          <t>Settembre</t>
        </is>
      </c>
      <c r="C12" s="46" t="n">
        <v>0</v>
      </c>
      <c r="D12" s="46" t="n">
        <v>0</v>
      </c>
      <c r="E12" s="46" t="n">
        <v>0</v>
      </c>
      <c r="F12" s="46" t="n">
        <v>0</v>
      </c>
      <c r="G12" s="29">
        <f>C12-E12</f>
        <v/>
      </c>
      <c r="H12" s="29">
        <f>D12-F12</f>
        <v/>
      </c>
    </row>
    <row r="13" ht="18" customHeight="1">
      <c r="B13" s="31" t="inlineStr">
        <is>
          <t>Ottobre</t>
        </is>
      </c>
      <c r="C13" s="46" t="n">
        <v>0</v>
      </c>
      <c r="D13" s="46" t="n">
        <v>0</v>
      </c>
      <c r="E13" s="46" t="n">
        <v>0</v>
      </c>
      <c r="F13" s="46" t="n">
        <v>0</v>
      </c>
      <c r="G13" s="32">
        <f>C13-E13</f>
        <v/>
      </c>
      <c r="H13" s="32">
        <f>D13-F13</f>
        <v/>
      </c>
    </row>
    <row r="14" ht="18" customHeight="1">
      <c r="B14" s="28" t="inlineStr">
        <is>
          <t>Novembre</t>
        </is>
      </c>
      <c r="C14" s="46" t="n">
        <v>0</v>
      </c>
      <c r="D14" s="46" t="n">
        <v>0</v>
      </c>
      <c r="E14" s="46" t="n">
        <v>0</v>
      </c>
      <c r="F14" s="46" t="n">
        <v>0</v>
      </c>
      <c r="G14" s="29">
        <f>C14-E14</f>
        <v/>
      </c>
      <c r="H14" s="29">
        <f>D14-F14</f>
        <v/>
      </c>
    </row>
    <row r="15" ht="18" customHeight="1">
      <c r="B15" s="31" t="inlineStr">
        <is>
          <t>Dicembre</t>
        </is>
      </c>
      <c r="C15" s="46" t="n">
        <v>0</v>
      </c>
      <c r="D15" s="46" t="n">
        <v>0</v>
      </c>
      <c r="E15" s="46" t="n">
        <v>0</v>
      </c>
      <c r="F15" s="46" t="n">
        <v>0</v>
      </c>
      <c r="G15" s="32">
        <f>C15-E15</f>
        <v/>
      </c>
      <c r="H15" s="32">
        <f>D15-F15</f>
        <v/>
      </c>
    </row>
    <row r="16" ht="20" customHeight="1">
      <c r="B16" s="34" t="inlineStr">
        <is>
          <t>TOTALE</t>
        </is>
      </c>
      <c r="C16" s="35">
        <f>SUM(C4:C15)</f>
        <v/>
      </c>
      <c r="D16" s="35">
        <f>SUM(D4:D15)</f>
        <v/>
      </c>
      <c r="E16" s="35">
        <f>SUM(E4:E15)</f>
        <v/>
      </c>
      <c r="F16" s="35">
        <f>SUM(F4:F15)</f>
        <v/>
      </c>
      <c r="G16" s="35">
        <f>C16-E16</f>
        <v/>
      </c>
      <c r="H16" s="35">
        <f>D16-F16</f>
        <v/>
      </c>
    </row>
    <row r="17" ht="10" customHeight="1"/>
    <row r="18" ht="18" customHeight="1">
      <c r="B18" s="2" t="inlineStr">
        <is>
          <t>STATISTICHE ANNUALI</t>
        </is>
      </c>
    </row>
    <row r="19" ht="18" customHeight="1">
      <c r="B19" s="36" t="inlineStr">
        <is>
          <t>Media mensile entrate:</t>
        </is>
      </c>
      <c r="C19" s="37" t="n"/>
      <c r="D19" s="38" t="n"/>
      <c r="E19" s="39">
        <f>AVERAGE(D4:D15)</f>
        <v/>
      </c>
      <c r="F19" s="38" t="n"/>
    </row>
    <row r="20" ht="18" customHeight="1">
      <c r="B20" s="36" t="inlineStr">
        <is>
          <t>Media mensile uscite:</t>
        </is>
      </c>
      <c r="C20" s="37" t="n"/>
      <c r="D20" s="38" t="n"/>
      <c r="E20" s="39">
        <f>AVERAGE(F4:F15)</f>
        <v/>
      </c>
      <c r="F20" s="38" t="n"/>
    </row>
    <row r="21" ht="18" customHeight="1">
      <c r="B21" s="36" t="inlineStr">
        <is>
          <t>Mese migliore (saldo):</t>
        </is>
      </c>
      <c r="C21" s="37" t="n"/>
      <c r="D21" s="38" t="n"/>
      <c r="E21" s="53">
        <f>INDEX(B4:B15,MATCH(MAX(H4:H15),H4:H15,0))</f>
        <v/>
      </c>
      <c r="F21" s="38" t="n"/>
    </row>
    <row r="22" ht="18" customHeight="1">
      <c r="B22" s="36" t="inlineStr">
        <is>
          <t>Mese peggiore (saldo):</t>
        </is>
      </c>
      <c r="C22" s="37" t="n"/>
      <c r="D22" s="38" t="n"/>
      <c r="E22" s="53">
        <f>INDEX(B4:B15,MATCH(MIN(H4:H15),H4:H15,0))</f>
        <v/>
      </c>
      <c r="F22" s="38" t="n"/>
    </row>
    <row r="23" ht="18" customHeight="1">
      <c r="B23" s="36" t="inlineStr">
        <is>
          <t>Tasso risparmio annuo:</t>
        </is>
      </c>
      <c r="C23" s="37" t="n"/>
      <c r="D23" s="38" t="n"/>
      <c r="E23" s="40">
        <f>IF(D16&gt;0,H16/D16,0)</f>
        <v/>
      </c>
      <c r="F23" s="38" t="n"/>
    </row>
    <row r="24" ht="18" customHeight="1">
      <c r="B24" s="36" t="inlineStr">
        <is>
          <t>Scostamento prev./eff.:</t>
        </is>
      </c>
      <c r="C24" s="37" t="n"/>
      <c r="D24" s="38" t="n"/>
      <c r="E24" s="39">
        <f>H16-G16</f>
        <v/>
      </c>
      <c r="F24" s="38" t="n"/>
    </row>
  </sheetData>
  <mergeCells count="14">
    <mergeCell ref="B2:H2"/>
    <mergeCell ref="B18:H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</mergeCells>
  <pageMargins left="0.75" right="0.75" top="1" bottom="1" header="0.5" footer="0.5"/>
  <pageSetup orientation="landscape" fitToWidth="1"/>
  <headerFooter>
    <oddHeader>&amp;C&amp;"Calibri,Bold"Bilancio Personale Entrate/Uscite — 2026</oddHeader>
    <oddFooter>&amp;LAggiornato al: 16/03/2026&amp;RPagina &amp;P di &amp;N</oddFooter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/>
  </sheetPr>
  <dimension ref="B2:F30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16" customWidth="1" min="4" max="4"/>
    <col width="14" customWidth="1" min="5" max="5"/>
    <col width="14" customWidth="1" min="6" max="6"/>
    <col width="2" customWidth="1" min="7" max="7"/>
  </cols>
  <sheetData>
    <row r="1" ht="8" customHeight="1"/>
    <row r="2" ht="45" customHeight="1">
      <c r="B2" s="1" t="inlineStr">
        <is>
          <t>ANALISI PER CATEGORIA — 2026</t>
        </is>
      </c>
    </row>
    <row r="3" ht="10" customHeight="1"/>
    <row r="4" ht="20" customHeight="1">
      <c r="B4" s="43" t="inlineStr">
        <is>
          <t>ENTRATE PER CATEGORIA</t>
        </is>
      </c>
      <c r="C4" s="37" t="n"/>
      <c r="D4" s="37" t="n"/>
      <c r="E4" s="37" t="n"/>
      <c r="F4" s="38" t="n"/>
    </row>
    <row r="5" ht="20" customHeight="1">
      <c r="B5" s="44" t="inlineStr">
        <is>
          <t>Categoria</t>
        </is>
      </c>
      <c r="C5" s="44" t="inlineStr">
        <is>
          <t>Budget Annuo</t>
        </is>
      </c>
      <c r="D5" s="44" t="inlineStr">
        <is>
          <t>Consuntivo</t>
        </is>
      </c>
      <c r="E5" s="44" t="inlineStr">
        <is>
          <t>Scostamento</t>
        </is>
      </c>
      <c r="F5" s="44" t="inlineStr">
        <is>
          <t>% sul Totale</t>
        </is>
      </c>
    </row>
    <row r="6" ht="18" customHeight="1">
      <c r="B6" s="31" t="inlineStr">
        <is>
          <t>Stipendio principale</t>
        </is>
      </c>
      <c r="C6" s="46" t="n">
        <v>0</v>
      </c>
      <c r="D6" s="46" t="n">
        <v>0</v>
      </c>
      <c r="E6" s="32">
        <f>D6-C6</f>
        <v/>
      </c>
      <c r="F6" s="33">
        <f>IF(SUM($D$6:$D$11)&gt;0,D6/SUM($D$6:$D$11),0)</f>
        <v/>
      </c>
    </row>
    <row r="7" ht="18" customHeight="1">
      <c r="B7" s="28" t="inlineStr">
        <is>
          <t>Secondo lavoro / Freelance</t>
        </is>
      </c>
      <c r="C7" s="46" t="n">
        <v>0</v>
      </c>
      <c r="D7" s="46" t="n">
        <v>0</v>
      </c>
      <c r="E7" s="29">
        <f>D7-C7</f>
        <v/>
      </c>
      <c r="F7" s="30">
        <f>IF(SUM($D$6:$D$11)&gt;0,D7/SUM($D$6:$D$11),0)</f>
        <v/>
      </c>
    </row>
    <row r="8" ht="18" customHeight="1">
      <c r="B8" s="31" t="inlineStr">
        <is>
          <t>Affitti attivi</t>
        </is>
      </c>
      <c r="C8" s="46" t="n">
        <v>0</v>
      </c>
      <c r="D8" s="46" t="n">
        <v>0</v>
      </c>
      <c r="E8" s="32">
        <f>D8-C8</f>
        <v/>
      </c>
      <c r="F8" s="33">
        <f>IF(SUM($D$6:$D$11)&gt;0,D8/SUM($D$6:$D$11),0)</f>
        <v/>
      </c>
    </row>
    <row r="9" ht="18" customHeight="1">
      <c r="B9" s="28" t="inlineStr">
        <is>
          <t>Dividendi / Investimenti</t>
        </is>
      </c>
      <c r="C9" s="46" t="n">
        <v>0</v>
      </c>
      <c r="D9" s="46" t="n">
        <v>0</v>
      </c>
      <c r="E9" s="29">
        <f>D9-C9</f>
        <v/>
      </c>
      <c r="F9" s="30">
        <f>IF(SUM($D$6:$D$11)&gt;0,D9/SUM($D$6:$D$11),0)</f>
        <v/>
      </c>
    </row>
    <row r="10" ht="18" customHeight="1">
      <c r="B10" s="31" t="inlineStr">
        <is>
          <t>Bonus / Rimborsi</t>
        </is>
      </c>
      <c r="C10" s="46" t="n">
        <v>0</v>
      </c>
      <c r="D10" s="46" t="n">
        <v>0</v>
      </c>
      <c r="E10" s="32">
        <f>D10-C10</f>
        <v/>
      </c>
      <c r="F10" s="33">
        <f>IF(SUM($D$6:$D$11)&gt;0,D10/SUM($D$6:$D$11),0)</f>
        <v/>
      </c>
    </row>
    <row r="11" ht="18" customHeight="1">
      <c r="B11" s="28" t="inlineStr">
        <is>
          <t>Altre entrate</t>
        </is>
      </c>
      <c r="C11" s="46" t="n">
        <v>0</v>
      </c>
      <c r="D11" s="46" t="n">
        <v>0</v>
      </c>
      <c r="E11" s="29">
        <f>D11-C11</f>
        <v/>
      </c>
      <c r="F11" s="30">
        <f>IF(SUM($D$6:$D$11)&gt;0,D11/SUM($D$6:$D$11),0)</f>
        <v/>
      </c>
    </row>
    <row r="12" ht="20" customHeight="1">
      <c r="B12" s="34" t="inlineStr">
        <is>
          <t>TOTALE ENTRATE</t>
        </is>
      </c>
      <c r="C12" s="35">
        <f>SUM(C6:C11)</f>
        <v/>
      </c>
      <c r="D12" s="35">
        <f>SUM(D6:D11)</f>
        <v/>
      </c>
      <c r="E12" s="35">
        <f>D12-C12</f>
        <v/>
      </c>
      <c r="F12" s="54">
        <f>IF(C12&gt;0,D12/C12,0)</f>
        <v/>
      </c>
    </row>
    <row r="13" ht="10" customHeight="1"/>
    <row r="14" ht="20" customHeight="1">
      <c r="B14" s="48" t="inlineStr">
        <is>
          <t>USCITE PER CATEGORIA</t>
        </is>
      </c>
      <c r="C14" s="37" t="n"/>
      <c r="D14" s="37" t="n"/>
      <c r="E14" s="37" t="n"/>
      <c r="F14" s="38" t="n"/>
    </row>
    <row r="15" ht="20" customHeight="1">
      <c r="B15" s="34" t="inlineStr">
        <is>
          <t>Categoria</t>
        </is>
      </c>
      <c r="C15" s="34" t="inlineStr">
        <is>
          <t>Budget Annuo</t>
        </is>
      </c>
      <c r="D15" s="34" t="inlineStr">
        <is>
          <t>Consuntivo</t>
        </is>
      </c>
      <c r="E15" s="34" t="inlineStr">
        <is>
          <t>Scostamento</t>
        </is>
      </c>
      <c r="F15" s="34" t="inlineStr">
        <is>
          <t>% sul Totale</t>
        </is>
      </c>
    </row>
    <row r="16" ht="18" customHeight="1">
      <c r="B16" s="31" t="inlineStr">
        <is>
          <t>Mutuo / Affitto</t>
        </is>
      </c>
      <c r="C16" s="46" t="n">
        <v>0</v>
      </c>
      <c r="D16" s="46" t="n">
        <v>0</v>
      </c>
      <c r="E16" s="32">
        <f>D16-C16</f>
        <v/>
      </c>
      <c r="F16" s="33">
        <f>IF(SUM($D$16:$D$29)&gt;0,D16/SUM($D$16:$D$29),0)</f>
        <v/>
      </c>
    </row>
    <row r="17" ht="18" customHeight="1">
      <c r="B17" s="28" t="inlineStr">
        <is>
          <t>Utenze (luce, gas, acqua)</t>
        </is>
      </c>
      <c r="C17" s="46" t="n">
        <v>0</v>
      </c>
      <c r="D17" s="46" t="n">
        <v>0</v>
      </c>
      <c r="E17" s="29">
        <f>D17-C17</f>
        <v/>
      </c>
      <c r="F17" s="30">
        <f>IF(SUM($D$16:$D$29)&gt;0,D17/SUM($D$16:$D$29),0)</f>
        <v/>
      </c>
    </row>
    <row r="18" ht="18" customHeight="1">
      <c r="B18" s="31" t="inlineStr">
        <is>
          <t>Telefono / Internet</t>
        </is>
      </c>
      <c r="C18" s="46" t="n">
        <v>0</v>
      </c>
      <c r="D18" s="46" t="n">
        <v>0</v>
      </c>
      <c r="E18" s="32">
        <f>D18-C18</f>
        <v/>
      </c>
      <c r="F18" s="33">
        <f>IF(SUM($D$16:$D$29)&gt;0,D18/SUM($D$16:$D$29),0)</f>
        <v/>
      </c>
    </row>
    <row r="19" ht="18" customHeight="1">
      <c r="B19" s="28" t="inlineStr">
        <is>
          <t>Spesa alimentare</t>
        </is>
      </c>
      <c r="C19" s="46" t="n">
        <v>0</v>
      </c>
      <c r="D19" s="46" t="n">
        <v>0</v>
      </c>
      <c r="E19" s="29">
        <f>D19-C19</f>
        <v/>
      </c>
      <c r="F19" s="30">
        <f>IF(SUM($D$16:$D$29)&gt;0,D19/SUM($D$16:$D$29),0)</f>
        <v/>
      </c>
    </row>
    <row r="20" ht="18" customHeight="1">
      <c r="B20" s="31" t="inlineStr">
        <is>
          <t>Trasporti / Carburante</t>
        </is>
      </c>
      <c r="C20" s="46" t="n">
        <v>0</v>
      </c>
      <c r="D20" s="46" t="n">
        <v>0</v>
      </c>
      <c r="E20" s="32">
        <f>D20-C20</f>
        <v/>
      </c>
      <c r="F20" s="33">
        <f>IF(SUM($D$16:$D$29)&gt;0,D20/SUM($D$16:$D$29),0)</f>
        <v/>
      </c>
    </row>
    <row r="21" ht="18" customHeight="1">
      <c r="B21" s="28" t="inlineStr">
        <is>
          <t>Assicurazioni</t>
        </is>
      </c>
      <c r="C21" s="46" t="n">
        <v>0</v>
      </c>
      <c r="D21" s="46" t="n">
        <v>0</v>
      </c>
      <c r="E21" s="29">
        <f>D21-C21</f>
        <v/>
      </c>
      <c r="F21" s="30">
        <f>IF(SUM($D$16:$D$29)&gt;0,D21/SUM($D$16:$D$29),0)</f>
        <v/>
      </c>
    </row>
    <row r="22" ht="18" customHeight="1">
      <c r="B22" s="31" t="inlineStr">
        <is>
          <t>Salute / Farmacia</t>
        </is>
      </c>
      <c r="C22" s="46" t="n">
        <v>0</v>
      </c>
      <c r="D22" s="46" t="n">
        <v>0</v>
      </c>
      <c r="E22" s="32">
        <f>D22-C22</f>
        <v/>
      </c>
      <c r="F22" s="33">
        <f>IF(SUM($D$16:$D$29)&gt;0,D22/SUM($D$16:$D$29),0)</f>
        <v/>
      </c>
    </row>
    <row r="23" ht="18" customHeight="1">
      <c r="B23" s="28" t="inlineStr">
        <is>
          <t>Abbonamenti / Streaming</t>
        </is>
      </c>
      <c r="C23" s="46" t="n">
        <v>0</v>
      </c>
      <c r="D23" s="46" t="n">
        <v>0</v>
      </c>
      <c r="E23" s="29">
        <f>D23-C23</f>
        <v/>
      </c>
      <c r="F23" s="30">
        <f>IF(SUM($D$16:$D$29)&gt;0,D23/SUM($D$16:$D$29),0)</f>
        <v/>
      </c>
    </row>
    <row r="24" ht="18" customHeight="1">
      <c r="B24" s="31" t="inlineStr">
        <is>
          <t>Ristoranti / Svago</t>
        </is>
      </c>
      <c r="C24" s="46" t="n">
        <v>0</v>
      </c>
      <c r="D24" s="46" t="n">
        <v>0</v>
      </c>
      <c r="E24" s="32">
        <f>D24-C24</f>
        <v/>
      </c>
      <c r="F24" s="33">
        <f>IF(SUM($D$16:$D$29)&gt;0,D24/SUM($D$16:$D$29),0)</f>
        <v/>
      </c>
    </row>
    <row r="25" ht="18" customHeight="1">
      <c r="B25" s="28" t="inlineStr">
        <is>
          <t>Abbigliamento</t>
        </is>
      </c>
      <c r="C25" s="46" t="n">
        <v>0</v>
      </c>
      <c r="D25" s="46" t="n">
        <v>0</v>
      </c>
      <c r="E25" s="29">
        <f>D25-C25</f>
        <v/>
      </c>
      <c r="F25" s="30">
        <f>IF(SUM($D$16:$D$29)&gt;0,D25/SUM($D$16:$D$29),0)</f>
        <v/>
      </c>
    </row>
    <row r="26" ht="18" customHeight="1">
      <c r="B26" s="31" t="inlineStr">
        <is>
          <t>Istruzione / Formazione</t>
        </is>
      </c>
      <c r="C26" s="46" t="n">
        <v>0</v>
      </c>
      <c r="D26" s="46" t="n">
        <v>0</v>
      </c>
      <c r="E26" s="32">
        <f>D26-C26</f>
        <v/>
      </c>
      <c r="F26" s="33">
        <f>IF(SUM($D$16:$D$29)&gt;0,D26/SUM($D$16:$D$29),0)</f>
        <v/>
      </c>
    </row>
    <row r="27" ht="18" customHeight="1">
      <c r="B27" s="28" t="inlineStr">
        <is>
          <t>Risparmio / Investimenti</t>
        </is>
      </c>
      <c r="C27" s="46" t="n">
        <v>0</v>
      </c>
      <c r="D27" s="46" t="n">
        <v>0</v>
      </c>
      <c r="E27" s="29">
        <f>D27-C27</f>
        <v/>
      </c>
      <c r="F27" s="30">
        <f>IF(SUM($D$16:$D$29)&gt;0,D27/SUM($D$16:$D$29),0)</f>
        <v/>
      </c>
    </row>
    <row r="28" ht="18" customHeight="1">
      <c r="B28" s="31" t="inlineStr">
        <is>
          <t>Imprevisti</t>
        </is>
      </c>
      <c r="C28" s="46" t="n">
        <v>0</v>
      </c>
      <c r="D28" s="46" t="n">
        <v>0</v>
      </c>
      <c r="E28" s="32">
        <f>D28-C28</f>
        <v/>
      </c>
      <c r="F28" s="33">
        <f>IF(SUM($D$16:$D$29)&gt;0,D28/SUM($D$16:$D$29),0)</f>
        <v/>
      </c>
    </row>
    <row r="29" ht="18" customHeight="1">
      <c r="B29" s="28" t="inlineStr">
        <is>
          <t>Altre uscite</t>
        </is>
      </c>
      <c r="C29" s="46" t="n">
        <v>0</v>
      </c>
      <c r="D29" s="46" t="n">
        <v>0</v>
      </c>
      <c r="E29" s="29">
        <f>D29-C29</f>
        <v/>
      </c>
      <c r="F29" s="30">
        <f>IF(SUM($D$16:$D$29)&gt;0,D29/SUM($D$16:$D$29),0)</f>
        <v/>
      </c>
    </row>
    <row r="30" ht="20" customHeight="1">
      <c r="B30" s="55" t="inlineStr">
        <is>
          <t>TOTALE USCITE</t>
        </is>
      </c>
      <c r="C30" s="49">
        <f>SUM(C16:C29)</f>
        <v/>
      </c>
      <c r="D30" s="49">
        <f>SUM(D16:D29)</f>
        <v/>
      </c>
      <c r="E30" s="49">
        <f>D30-C30</f>
        <v/>
      </c>
      <c r="F30" s="56">
        <f>IF(C30&gt;0,D30/C30,0)</f>
        <v/>
      </c>
    </row>
  </sheetData>
  <mergeCells count="3">
    <mergeCell ref="B2:F2"/>
    <mergeCell ref="B4:F4"/>
    <mergeCell ref="B14:F14"/>
  </mergeCells>
  <conditionalFormatting sqref="E6:E11">
    <cfRule type="expression" priority="1" dxfId="0">
      <formula>E6&gt;0</formula>
    </cfRule>
    <cfRule type="expression" priority="2" dxfId="1">
      <formula>E6&lt;0</formula>
    </cfRule>
  </conditionalFormatting>
  <conditionalFormatting sqref="E16:E29">
    <cfRule type="expression" priority="3" dxfId="0">
      <formula>E16&lt;0</formula>
    </cfRule>
    <cfRule type="expression" priority="4" dxfId="1">
      <formula>E16&gt;0</formula>
    </cfRule>
  </conditionalFormatting>
  <conditionalFormatting sqref="F6:F11">
    <cfRule type="colorScale" priority="5">
      <colorScale>
        <cfvo type="min"/>
        <cfvo type="max"/>
        <color rgb="00FFFFFF"/>
        <color rgb="0022C55E"/>
      </colorScale>
    </cfRule>
  </conditionalFormatting>
  <conditionalFormatting sqref="F16:F29">
    <cfRule type="colorScale" priority="6">
      <colorScale>
        <cfvo type="min"/>
        <cfvo type="max"/>
        <color rgb="00FFFFFF"/>
        <color rgb="00DC2626"/>
      </colorScale>
    </cfRule>
  </conditionalFormatting>
  <pageMargins left="0.75" right="0.75" top="1" bottom="1" header="0.5" footer="0.5"/>
  <pageSetup orientation="portrait" fitToWidth="1"/>
  <headerFooter>
    <oddHeader>&amp;C&amp;"Calibri,Bold"Bilancio Personale Entrate/Uscite — 2026</oddHeader>
    <oddFooter>&amp;LAggiornato al: 16/03/2026&amp;RPagina &amp;P di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tabColor rgb="0094A3B8"/>
    <outlinePr summaryBelow="1" summaryRight="1"/>
    <pageSetUpPr/>
  </sheetPr>
  <dimension ref="B2:D2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20" customWidth="1" min="3" max="3"/>
    <col width="20" customWidth="1" min="4" max="4"/>
    <col width="2" customWidth="1" min="5" max="5"/>
  </cols>
  <sheetData>
    <row r="1" ht="8" customHeight="1"/>
    <row r="2" ht="45" customHeight="1">
      <c r="B2" s="1" t="inlineStr">
        <is>
          <t>PARAMETRI E CONFIGURAZIONE</t>
        </is>
      </c>
    </row>
    <row r="3" ht="10" customHeight="1"/>
    <row r="4" ht="20" customHeight="1">
      <c r="B4" s="34" t="inlineStr">
        <is>
          <t>PARAMETRI GENERALI</t>
        </is>
      </c>
      <c r="C4" s="37" t="n"/>
      <c r="D4" s="38" t="n"/>
    </row>
    <row r="5" ht="18" customHeight="1">
      <c r="B5" s="36" t="inlineStr">
        <is>
          <t>Obiettivo risparmio mensile</t>
        </is>
      </c>
      <c r="C5" s="46" t="n">
        <v>500</v>
      </c>
      <c r="D5" s="57" t="inlineStr">
        <is>
          <t>← Modifica qui</t>
        </is>
      </c>
    </row>
    <row r="6" ht="18" customHeight="1">
      <c r="B6" s="36" t="inlineStr">
        <is>
          <t>Obiettivo risparmio annuale</t>
        </is>
      </c>
      <c r="C6" s="46" t="n">
        <v>6000</v>
      </c>
      <c r="D6" s="57" t="inlineStr">
        <is>
          <t>← Modifica qui</t>
        </is>
      </c>
    </row>
    <row r="7" ht="18" customHeight="1">
      <c r="B7" s="36" t="inlineStr">
        <is>
          <t>Reddito mensile netto atteso</t>
        </is>
      </c>
      <c r="C7" s="46" t="n">
        <v>2500</v>
      </c>
      <c r="D7" s="57" t="inlineStr">
        <is>
          <t>← Modifica qui</t>
        </is>
      </c>
    </row>
    <row r="8" ht="18" customHeight="1">
      <c r="B8" s="36" t="inlineStr">
        <is>
          <t>Soglia di allarme spese (%)</t>
        </is>
      </c>
      <c r="C8" s="58" t="n">
        <v>0.8</v>
      </c>
      <c r="D8" s="57" t="inlineStr">
        <is>
          <t>← Modifica qui</t>
        </is>
      </c>
    </row>
    <row r="9" ht="18" customHeight="1">
      <c r="B9" s="36" t="inlineStr">
        <is>
          <t>Valuta</t>
        </is>
      </c>
      <c r="C9" s="42" t="inlineStr">
        <is>
          <t>EUR</t>
        </is>
      </c>
      <c r="D9" s="57" t="inlineStr">
        <is>
          <t>← Modifica qui</t>
        </is>
      </c>
    </row>
    <row r="10" ht="18" customHeight="1">
      <c r="B10" s="36" t="inlineStr">
        <is>
          <t>Nome utente</t>
        </is>
      </c>
      <c r="C10" s="42" t="inlineStr">
        <is>
          <t>Utente</t>
        </is>
      </c>
      <c r="D10" s="57" t="inlineStr">
        <is>
          <t>← Modifica qui</t>
        </is>
      </c>
    </row>
    <row r="11" ht="18" customHeight="1">
      <c r="B11" s="36" t="inlineStr">
        <is>
          <t>Anno di riferimento</t>
        </is>
      </c>
      <c r="C11" s="42" t="n">
        <v>2026</v>
      </c>
      <c r="D11" s="57" t="inlineStr">
        <is>
          <t>← Modifica qui</t>
        </is>
      </c>
    </row>
    <row r="12" ht="10" customHeight="1"/>
    <row r="13" ht="20" customHeight="1">
      <c r="B13" s="34" t="inlineStr">
        <is>
          <t>BUDGET MENSILE PER CATEGORIA</t>
        </is>
      </c>
      <c r="C13" s="37" t="n"/>
      <c r="D13" s="38" t="n"/>
    </row>
    <row r="14" ht="20" customHeight="1">
      <c r="B14" s="44" t="inlineStr">
        <is>
          <t>Categoria Uscita</t>
        </is>
      </c>
      <c r="C14" s="44" t="inlineStr">
        <is>
          <t>Budget Mensile</t>
        </is>
      </c>
      <c r="D14" s="44" t="inlineStr">
        <is>
          <t>Budget Annuo</t>
        </is>
      </c>
    </row>
    <row r="15" ht="18" customHeight="1">
      <c r="B15" s="31" t="inlineStr">
        <is>
          <t>Mutuo / Affitto</t>
        </is>
      </c>
      <c r="C15" s="46" t="n">
        <v>500</v>
      </c>
      <c r="D15" s="32">
        <f>C15*12</f>
        <v/>
      </c>
    </row>
    <row r="16" ht="18" customHeight="1">
      <c r="B16" s="28" t="inlineStr">
        <is>
          <t>Utenze (luce, gas, acqua)</t>
        </is>
      </c>
      <c r="C16" s="46" t="n">
        <v>80</v>
      </c>
      <c r="D16" s="29">
        <f>C16*12</f>
        <v/>
      </c>
    </row>
    <row r="17" ht="18" customHeight="1">
      <c r="B17" s="31" t="inlineStr">
        <is>
          <t>Telefono / Internet</t>
        </is>
      </c>
      <c r="C17" s="46" t="n">
        <v>40</v>
      </c>
      <c r="D17" s="32">
        <f>C17*12</f>
        <v/>
      </c>
    </row>
    <row r="18" ht="18" customHeight="1">
      <c r="B18" s="28" t="inlineStr">
        <is>
          <t>Spesa alimentare</t>
        </is>
      </c>
      <c r="C18" s="46" t="n">
        <v>400</v>
      </c>
      <c r="D18" s="29">
        <f>C18*12</f>
        <v/>
      </c>
    </row>
    <row r="19" ht="18" customHeight="1">
      <c r="B19" s="31" t="inlineStr">
        <is>
          <t>Trasporti / Carburante</t>
        </is>
      </c>
      <c r="C19" s="46" t="n">
        <v>150</v>
      </c>
      <c r="D19" s="32">
        <f>C19*12</f>
        <v/>
      </c>
    </row>
    <row r="20" ht="18" customHeight="1">
      <c r="B20" s="28" t="inlineStr">
        <is>
          <t>Assicurazioni</t>
        </is>
      </c>
      <c r="C20" s="46" t="n">
        <v>100</v>
      </c>
      <c r="D20" s="29">
        <f>C20*12</f>
        <v/>
      </c>
    </row>
    <row r="21" ht="18" customHeight="1">
      <c r="B21" s="31" t="inlineStr">
        <is>
          <t>Salute / Farmacia</t>
        </is>
      </c>
      <c r="C21" s="46" t="n">
        <v>60</v>
      </c>
      <c r="D21" s="32">
        <f>C21*12</f>
        <v/>
      </c>
    </row>
    <row r="22" ht="18" customHeight="1">
      <c r="B22" s="28" t="inlineStr">
        <is>
          <t>Abbonamenti / Streaming</t>
        </is>
      </c>
      <c r="C22" s="46" t="n">
        <v>30</v>
      </c>
      <c r="D22" s="29">
        <f>C22*12</f>
        <v/>
      </c>
    </row>
    <row r="23" ht="18" customHeight="1">
      <c r="B23" s="31" t="inlineStr">
        <is>
          <t>Ristoranti / Svago</t>
        </is>
      </c>
      <c r="C23" s="46" t="n">
        <v>100</v>
      </c>
      <c r="D23" s="32">
        <f>C23*12</f>
        <v/>
      </c>
    </row>
    <row r="24" ht="18" customHeight="1">
      <c r="B24" s="28" t="inlineStr">
        <is>
          <t>Abbigliamento</t>
        </is>
      </c>
      <c r="C24" s="46" t="n">
        <v>80</v>
      </c>
      <c r="D24" s="29">
        <f>C24*12</f>
        <v/>
      </c>
    </row>
    <row r="25" ht="18" customHeight="1">
      <c r="B25" s="31" t="inlineStr">
        <is>
          <t>Istruzione / Formazione</t>
        </is>
      </c>
      <c r="C25" s="46" t="n">
        <v>50</v>
      </c>
      <c r="D25" s="32">
        <f>C25*12</f>
        <v/>
      </c>
    </row>
    <row r="26" ht="18" customHeight="1">
      <c r="B26" s="28" t="inlineStr">
        <is>
          <t>Risparmio / Investimenti</t>
        </is>
      </c>
      <c r="C26" s="46" t="n">
        <v>200</v>
      </c>
      <c r="D26" s="29">
        <f>C26*12</f>
        <v/>
      </c>
    </row>
    <row r="27" ht="18" customHeight="1">
      <c r="B27" s="31" t="inlineStr">
        <is>
          <t>Imprevisti</t>
        </is>
      </c>
      <c r="C27" s="46" t="n">
        <v>50</v>
      </c>
      <c r="D27" s="32">
        <f>C27*12</f>
        <v/>
      </c>
    </row>
    <row r="28" ht="18" customHeight="1">
      <c r="B28" s="28" t="inlineStr">
        <is>
          <t>Altre uscite</t>
        </is>
      </c>
      <c r="C28" s="46" t="n">
        <v>60</v>
      </c>
      <c r="D28" s="29">
        <f>C28*12</f>
        <v/>
      </c>
    </row>
    <row r="29" ht="20" customHeight="1">
      <c r="B29" s="34" t="inlineStr">
        <is>
          <t>TOTALE BUDGET MENSILE</t>
        </is>
      </c>
      <c r="C29" s="35">
        <f>SUM(C15:C28)</f>
        <v/>
      </c>
      <c r="D29" s="35">
        <f>SUM(D15:D28)</f>
        <v/>
      </c>
    </row>
  </sheetData>
  <mergeCells count="3">
    <mergeCell ref="B2:D2"/>
    <mergeCell ref="B4:D4"/>
    <mergeCell ref="B13:D13"/>
  </mergeCells>
  <pageMargins left="0.75" right="0.75" top="1" bottom="1" header="0.5" footer="0.5"/>
  <headerFooter>
    <oddHeader>&amp;C&amp;"Calibri,Bold"Bilancio Personale Entrate/Uscite — 2026</oddHeader>
    <oddFooter>&amp;LAggiornato al: 16/03/2026&amp;RPagina &amp;P di &amp;N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tabColor rgb="0094A3B8"/>
    <outlinePr summaryBelow="1" summaryRight="1"/>
    <pageSetUpPr/>
  </sheetPr>
  <dimension ref="B2:C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50" customWidth="1" min="3" max="3"/>
    <col width="2" customWidth="1" min="4" max="4"/>
  </cols>
  <sheetData>
    <row r="1" ht="8" customHeight="1"/>
    <row r="2" ht="50" customHeight="1">
      <c r="B2" s="1" t="inlineStr">
        <is>
          <t>GUIDA ALL'UTILIZZO — BILANCIO ENTRATE/USCITE</t>
        </is>
      </c>
    </row>
    <row r="4" ht="24" customHeight="1">
      <c r="B4" s="34" t="inlineStr">
        <is>
          <t>STRUTTURA DELLA CARTELLA DI LAVORO</t>
        </is>
      </c>
      <c r="C4" s="38" t="n"/>
    </row>
    <row r="5" ht="30" customHeight="1">
      <c r="B5" s="59" t="inlineStr">
        <is>
          <t>Dashboard</t>
        </is>
      </c>
      <c r="C5" s="28" t="inlineStr">
        <is>
          <t>Panoramica generale con KPI del mese corrente, andamento mensile e obiettivi di risparmio.</t>
        </is>
      </c>
    </row>
    <row r="6" ht="30" customHeight="1">
      <c r="B6" s="59" t="inlineStr">
        <is>
          <t>Registro Mensile</t>
        </is>
      </c>
      <c r="C6" s="28" t="inlineStr">
        <is>
          <t>Inserisci le entrate e uscite mensili (previste ed effettive). Seleziona il mese dal menu a discesa.</t>
        </is>
      </c>
    </row>
    <row r="7" ht="30" customHeight="1">
      <c r="B7" s="59" t="inlineStr">
        <is>
          <t>Riepilogo Annuale</t>
        </is>
      </c>
      <c r="C7" s="28" t="inlineStr">
        <is>
          <t>Consolida i dati di tutti i mesi. Inserisci i totali mensili nelle celle gialle.</t>
        </is>
      </c>
    </row>
    <row r="8" ht="30" customHeight="1">
      <c r="B8" s="59" t="inlineStr">
        <is>
          <t>Analisi Categorie</t>
        </is>
      </c>
      <c r="C8" s="28" t="inlineStr">
        <is>
          <t>Monitora entrate e uscite per categoria rispetto al budget pianificato.</t>
        </is>
      </c>
    </row>
    <row r="9" ht="30" customHeight="1">
      <c r="B9" s="59" t="inlineStr">
        <is>
          <t>Parametri</t>
        </is>
      </c>
      <c r="C9" s="28" t="inlineStr">
        <is>
          <t>Configura obiettivi di risparmio, reddito atteso e budget per categoria.</t>
        </is>
      </c>
    </row>
    <row r="11" ht="24" customHeight="1">
      <c r="B11" s="34" t="inlineStr">
        <is>
          <t>COME UTILIZZARE IL REGISTRO MENSILE</t>
        </is>
      </c>
      <c r="C11" s="38" t="n"/>
    </row>
    <row r="12" ht="30" customHeight="1">
      <c r="B12" s="59" t="inlineStr">
        <is>
          <t>Passo 1 – Seleziona mese</t>
        </is>
      </c>
      <c r="C12" s="28" t="inlineStr">
        <is>
          <t>Usa il menu a discesa in cella D4 per scegliere il mese di riferimento.</t>
        </is>
      </c>
    </row>
    <row r="13" ht="30" customHeight="1">
      <c r="B13" s="59" t="inlineStr">
        <is>
          <t>Passo 2 – Inserisci entrate previste</t>
        </is>
      </c>
      <c r="C13" s="28" t="inlineStr">
        <is>
          <t>Nella colonna 'Importo Previsto' (sfondo giallo) inserisci le entrate stimate.</t>
        </is>
      </c>
    </row>
    <row r="14" ht="30" customHeight="1">
      <c r="B14" s="59" t="inlineStr">
        <is>
          <t>Passo 3 – Inserisci entrate effettive</t>
        </is>
      </c>
      <c r="C14" s="28" t="inlineStr">
        <is>
          <t>Nella colonna 'Importo Effettivo' inserisci le entrate reali a fine mese.</t>
        </is>
      </c>
    </row>
    <row r="15" ht="30" customHeight="1">
      <c r="B15" s="59" t="inlineStr">
        <is>
          <t>Passo 4 – Inserisci uscite</t>
        </is>
      </c>
      <c r="C15" s="28" t="inlineStr">
        <is>
          <t>Ripeti il procedimento per la sezione Uscite. Aggiungi note se necessario.</t>
        </is>
      </c>
    </row>
    <row r="16" ht="30" customHeight="1">
      <c r="B16" s="59" t="inlineStr">
        <is>
          <t>Passo 5 – Verifica il saldo</t>
        </is>
      </c>
      <c r="C16" s="28" t="inlineStr">
        <is>
          <t>Il saldo previsto ed effettivo vengono calcolati automaticamente in fondo al foglio.</t>
        </is>
      </c>
    </row>
    <row r="18" ht="24" customHeight="1">
      <c r="B18" s="34" t="inlineStr">
        <is>
          <t>COME AGGIORNARE IL RIEPILOGO ANNUALE</t>
        </is>
      </c>
      <c r="C18" s="38" t="n"/>
    </row>
    <row r="19" ht="30" customHeight="1">
      <c r="B19" s="59" t="inlineStr">
        <is>
          <t>Metodo manuale</t>
        </is>
      </c>
      <c r="C19" s="28" t="inlineStr">
        <is>
          <t>Inserisci i totali di ogni mese nelle colonne Entrate Eff. e Uscite Eff. del foglio Riepilogo Annuale.</t>
        </is>
      </c>
    </row>
    <row r="20" ht="30" customHeight="1">
      <c r="B20" s="59" t="inlineStr">
        <is>
          <t>Metodo consigliato</t>
        </is>
      </c>
      <c r="C20" s="28" t="inlineStr">
        <is>
          <t>Copia i valori da F14 (totale entrate eff.) e F32 (totale uscite eff.) del Registro Mensile.</t>
        </is>
      </c>
    </row>
    <row r="21" ht="30" customHeight="1">
      <c r="B21" s="59" t="inlineStr">
        <is>
          <t>Grafici automatici</t>
        </is>
      </c>
      <c r="C21" s="28" t="inlineStr">
        <is>
          <t>I grafici nel foglio Riepilogo Annuale si aggiornano automaticamente con i dati inseriti.</t>
        </is>
      </c>
    </row>
    <row r="23" ht="24" customHeight="1">
      <c r="B23" s="34" t="inlineStr">
        <is>
          <t>FORMATTAZIONE CONDIZIONALE</t>
        </is>
      </c>
      <c r="C23" s="38" t="n"/>
    </row>
    <row r="24" ht="30" customHeight="1">
      <c r="B24" s="59" t="inlineStr">
        <is>
          <t>Verde (DCFCE7)</t>
        </is>
      </c>
      <c r="C24" s="28" t="inlineStr">
        <is>
          <t>Scostamento positivo: consuntivo superiore al budget per le entrate, inferiore per le uscite.</t>
        </is>
      </c>
    </row>
    <row r="25" ht="30" customHeight="1">
      <c r="B25" s="59" t="inlineStr">
        <is>
          <t>Rosso (FEE2E2)</t>
        </is>
      </c>
      <c r="C25" s="28" t="inlineStr">
        <is>
          <t>Scostamento negativo: entrate inferiori al previsto o uscite superiori al budget.</t>
        </is>
      </c>
    </row>
    <row r="26" ht="30" customHeight="1">
      <c r="B26" s="59" t="inlineStr">
        <is>
          <t>Sfondo giallo (FFFBEB)</t>
        </is>
      </c>
      <c r="C26" s="28" t="inlineStr">
        <is>
          <t>Celle di inserimento dati: editabili dall'utente.</t>
        </is>
      </c>
    </row>
    <row r="27" ht="30" customHeight="1">
      <c r="B27" s="59" t="inlineStr">
        <is>
          <t>Sfondo verde chiaro (F0FDFA)</t>
        </is>
      </c>
      <c r="C27" s="28" t="inlineStr">
        <is>
          <t>Righe alternate per facilitare la lettura.</t>
        </is>
      </c>
    </row>
    <row r="29" ht="24" customHeight="1">
      <c r="B29" s="34" t="inlineStr">
        <is>
          <t>CONSIGLI PER UN USO OTTIMALE</t>
        </is>
      </c>
      <c r="C29" s="38" t="n"/>
    </row>
    <row r="30" ht="30" customHeight="1">
      <c r="B30" s="59" t="inlineStr">
        <is>
          <t>Aggiornamento mensile</t>
        </is>
      </c>
      <c r="C30" s="28" t="inlineStr">
        <is>
          <t>Dedica 10-15 minuti a fine mese per inserire tutti i dati effettivi.</t>
        </is>
      </c>
    </row>
    <row r="31" ht="30" customHeight="1">
      <c r="B31" s="59" t="inlineStr">
        <is>
          <t>Obiettivi realistici</t>
        </is>
      </c>
      <c r="C31" s="28" t="inlineStr">
        <is>
          <t>Imposta obiettivi di risparmio raggiungibili in Parametri!B5-B6.</t>
        </is>
      </c>
    </row>
    <row r="32" ht="30" customHeight="1">
      <c r="B32" s="59" t="inlineStr">
        <is>
          <t>Revisione trimestrale</t>
        </is>
      </c>
      <c r="C32" s="28" t="inlineStr">
        <is>
          <t>Ogni 3 mesi analizza l'Analisi Categorie per identificare aree di miglioramento.</t>
        </is>
      </c>
    </row>
    <row r="33" ht="30" customHeight="1">
      <c r="B33" s="59" t="inlineStr">
        <is>
          <t>Backup</t>
        </is>
      </c>
      <c r="C33" s="28" t="inlineStr">
        <is>
          <t>Salva una copia del file ogni mese con la data nel nome (es. Bilancio_Gen_AAAA.xlsx).</t>
        </is>
      </c>
    </row>
  </sheetData>
  <mergeCells count="6">
    <mergeCell ref="B2:C2"/>
    <mergeCell ref="B4:C4"/>
    <mergeCell ref="B11:C11"/>
    <mergeCell ref="B18:C18"/>
    <mergeCell ref="B23:C23"/>
    <mergeCell ref="B29:C29"/>
  </mergeCells>
  <pageMargins left="0.75" right="0.75" top="1" bottom="1" header="0.5" footer="0.5"/>
  <headerFooter>
    <oddHeader>&amp;C&amp;"Calibri,Bold"Bilancio Personale Entrate/Uscite — 2026</oddHeader>
    <oddFooter>&amp;LAggiornato al: 16/03/2026&amp;RPagina &amp;P di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2026-03-16T10:23:04Z</dcterms:created>
  <dcterms:modified xmlns:dcterms="http://purl.org/dc/terms/" xmlns:xsi="http://www.w3.org/2001/XMLSchema-instance" xsi:type="dcterms:W3CDTF">2026-03-16T10:23:04Z</dcterms:modified>
</cp:coreProperties>
</file>